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2"/>
  </bookViews>
  <sheets>
    <sheet name="ЛОТ 1" sheetId="1" r:id="rId1"/>
    <sheet name="ЛОТ 2" sheetId="4" r:id="rId2"/>
    <sheet name="ЛОТ 3" sheetId="5" r:id="rId3"/>
    <sheet name="Лист2" sheetId="2" r:id="rId4"/>
    <sheet name="Лист3" sheetId="3" r:id="rId5"/>
  </sheets>
  <definedNames>
    <definedName name="_xlnm.Print_Area" localSheetId="0">'ЛОТ 1'!$A$1:$H$27</definedName>
    <definedName name="_xlnm.Print_Area" localSheetId="1">'ЛОТ 2'!$A$1:$G$25</definedName>
    <definedName name="_xlnm.Print_Area" localSheetId="2">'ЛОТ 3'!$A$1:$G$25</definedName>
  </definedNames>
  <calcPr calcId="125725" refMode="R1C1"/>
</workbook>
</file>

<file path=xl/calcChain.xml><?xml version="1.0" encoding="utf-8"?>
<calcChain xmlns="http://schemas.openxmlformats.org/spreadsheetml/2006/main">
  <c r="F13" i="5"/>
  <c r="E13"/>
  <c r="D13"/>
  <c r="G12"/>
  <c r="G13" s="1"/>
  <c r="G15" i="1"/>
  <c r="F15"/>
  <c r="G14"/>
  <c r="F14"/>
  <c r="G13"/>
  <c r="F13"/>
  <c r="G12"/>
  <c r="F12"/>
  <c r="E13" i="4" l="1"/>
  <c r="D13"/>
  <c r="F13"/>
  <c r="G12"/>
  <c r="G13" s="1"/>
  <c r="E15" i="1" l="1"/>
  <c r="H15"/>
  <c r="D15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смета с коэф 1,8 на ЗП в Норильске. И коэф 0,6 на проектные работы п.13 коэф к итогам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смета с коэф 1,8 на ЗП в Норильске. И коэф 0,6 на проектные работы п.13 коэф к итогам</t>
        </r>
      </text>
    </comment>
  </commentList>
</comments>
</file>

<file path=xl/sharedStrings.xml><?xml version="1.0" encoding="utf-8"?>
<sst xmlns="http://schemas.openxmlformats.org/spreadsheetml/2006/main" count="69" uniqueCount="33">
  <si>
    <t>№ п/п</t>
  </si>
  <si>
    <t>Адрес</t>
  </si>
  <si>
    <t>Год ввода в эксплуатацию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</si>
  <si>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</si>
  <si>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</si>
  <si>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</si>
  <si>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</si>
  <si>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</si>
  <si>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</si>
  <si>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</si>
  <si>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</si>
  <si>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 xml:space="preserve">к договору на выполнение работ </t>
  </si>
  <si>
    <t xml:space="preserve"> по ремонту дворовых территорий </t>
  </si>
  <si>
    <t xml:space="preserve">Стоимость  работ,
рублей
без НДС </t>
  </si>
  <si>
    <t>Объем работ, м2</t>
  </si>
  <si>
    <t>Общая стоимость  (с учетом всех затрат), руб.</t>
  </si>
  <si>
    <t>итого:</t>
  </si>
  <si>
    <t>ул. Набережная Урванцева, 37</t>
  </si>
  <si>
    <t xml:space="preserve">Стоимость ПСД </t>
  </si>
  <si>
    <t xml:space="preserve">Проверка достоверности определения сметной стоимости* </t>
  </si>
  <si>
    <t>Общая стоимость ПСД с экспертизой</t>
  </si>
  <si>
    <r>
      <t xml:space="preserve">Общая стоимость  (с учетом всех затрат), руб.          по </t>
    </r>
    <r>
      <rPr>
        <b/>
        <u/>
        <sz val="12"/>
        <color rgb="FFFF0000"/>
        <rFont val="Times New Roman"/>
        <family val="1"/>
        <charset val="204"/>
      </rPr>
      <t>титулу</t>
    </r>
  </si>
  <si>
    <t>ул. Набережная Урванцева, 39</t>
  </si>
  <si>
    <t>ул. Орджоникидзе, 19</t>
  </si>
  <si>
    <t xml:space="preserve"> НДС , 20%</t>
  </si>
  <si>
    <t>Адресный перечень на выполнение работ (ЛОТ № 1-  асфальтировка)</t>
  </si>
  <si>
    <t>№ ____ от «___»_______2023 г.</t>
  </si>
  <si>
    <t xml:space="preserve"> по разработке ПСД «Сохранение устойчивости зданий жилищного фонда"</t>
  </si>
  <si>
    <t xml:space="preserve"> по разработке ПСД по замене междуэтажных, цокольных, чердачных  деревянных перекрытий</t>
  </si>
  <si>
    <t>ул. Комсомольская, д. 4 кв. 27</t>
  </si>
  <si>
    <t>Проверка достоверности определения сметной стоимости* , экспертиза проектной додкументации</t>
  </si>
  <si>
    <t>Адресный перечень на выполнение работ (ЛОТ № 2 -ПСД НУЛИ)</t>
  </si>
  <si>
    <t>Адресный перечень на выполнение работ (ЛОТ № 3 - Перекрытия)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</si>
</sst>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1" fontId="2" fillId="0" borderId="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1" fontId="3" fillId="0" borderId="0" xfId="0" applyNumberFormat="1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zoomScaleNormal="100" zoomScaleSheetLayoutView="99" workbookViewId="0">
      <selection activeCell="H25" sqref="H25"/>
    </sheetView>
  </sheetViews>
  <sheetFormatPr defaultRowHeight="15"/>
  <cols>
    <col min="1" max="1" width="8.140625" style="1" customWidth="1"/>
    <col min="2" max="2" width="41.42578125" style="1" customWidth="1"/>
    <col min="3" max="3" width="15.7109375" style="1" customWidth="1"/>
    <col min="4" max="4" width="13.85546875" style="1" customWidth="1"/>
    <col min="5" max="6" width="17.28515625" style="1" customWidth="1"/>
    <col min="7" max="7" width="20.5703125" style="1" customWidth="1"/>
    <col min="8" max="8" width="20.85546875" style="1" customWidth="1"/>
    <col min="9" max="9" width="22.7109375" style="1" customWidth="1"/>
    <col min="10" max="16384" width="9.140625" style="1"/>
  </cols>
  <sheetData>
    <row r="1" spans="1:9" ht="13.5" customHeight="1">
      <c r="D1" s="32" t="s">
        <v>3</v>
      </c>
      <c r="E1" s="32"/>
      <c r="F1" s="32"/>
      <c r="G1" s="32"/>
    </row>
    <row r="2" spans="1:9" ht="15" customHeight="1">
      <c r="D2" s="40" t="s">
        <v>11</v>
      </c>
      <c r="E2" s="40"/>
      <c r="F2" s="40"/>
      <c r="G2" s="40"/>
    </row>
    <row r="3" spans="1:9">
      <c r="D3" s="40" t="s">
        <v>12</v>
      </c>
      <c r="E3" s="40"/>
      <c r="F3" s="40"/>
      <c r="G3" s="40"/>
    </row>
    <row r="4" spans="1:9" ht="15" customHeight="1">
      <c r="G4" s="10"/>
    </row>
    <row r="5" spans="1:9">
      <c r="G5" s="22" t="s">
        <v>26</v>
      </c>
    </row>
    <row r="6" spans="1:9" ht="15" customHeight="1"/>
    <row r="7" spans="1:9" ht="15" customHeight="1">
      <c r="A7" s="33" t="s">
        <v>25</v>
      </c>
      <c r="B7" s="33"/>
      <c r="C7" s="33"/>
      <c r="D7" s="33"/>
      <c r="E7" s="33"/>
      <c r="F7" s="33"/>
      <c r="G7" s="33"/>
    </row>
    <row r="8" spans="1:9" ht="15" customHeight="1">
      <c r="A8" s="33"/>
      <c r="B8" s="33"/>
      <c r="C8" s="33"/>
      <c r="D8" s="33"/>
      <c r="E8" s="33"/>
      <c r="F8" s="33"/>
      <c r="G8" s="33"/>
    </row>
    <row r="10" spans="1:9" ht="15" customHeight="1">
      <c r="A10" s="34" t="s">
        <v>0</v>
      </c>
      <c r="B10" s="34" t="s">
        <v>1</v>
      </c>
      <c r="C10" s="36" t="s">
        <v>2</v>
      </c>
      <c r="D10" s="36" t="s">
        <v>14</v>
      </c>
      <c r="E10" s="38" t="s">
        <v>13</v>
      </c>
      <c r="F10" s="38" t="s">
        <v>24</v>
      </c>
      <c r="G10" s="38" t="s">
        <v>15</v>
      </c>
      <c r="H10" s="26" t="s">
        <v>21</v>
      </c>
    </row>
    <row r="11" spans="1:9" ht="79.5" customHeight="1">
      <c r="A11" s="35"/>
      <c r="B11" s="35"/>
      <c r="C11" s="37"/>
      <c r="D11" s="37"/>
      <c r="E11" s="39"/>
      <c r="F11" s="39"/>
      <c r="G11" s="39"/>
      <c r="H11" s="27"/>
    </row>
    <row r="12" spans="1:9" ht="28.5" customHeight="1">
      <c r="A12" s="11">
        <v>1</v>
      </c>
      <c r="B12" s="2" t="s">
        <v>17</v>
      </c>
      <c r="C12" s="12">
        <v>1985</v>
      </c>
      <c r="D12" s="15">
        <v>2355</v>
      </c>
      <c r="E12" s="17">
        <v>6386598.1799999997</v>
      </c>
      <c r="F12" s="17">
        <f>E12*0.2</f>
        <v>1277319.6359999999</v>
      </c>
      <c r="G12" s="17">
        <f>E12*1.2</f>
        <v>7663917.8159999996</v>
      </c>
      <c r="H12" s="19">
        <v>7664</v>
      </c>
      <c r="I12" s="14"/>
    </row>
    <row r="13" spans="1:9" ht="28.5" customHeight="1">
      <c r="A13" s="11">
        <v>2</v>
      </c>
      <c r="B13" s="2" t="s">
        <v>22</v>
      </c>
      <c r="C13" s="12">
        <v>1983</v>
      </c>
      <c r="D13" s="15">
        <v>1611</v>
      </c>
      <c r="E13" s="17">
        <v>4655155.32</v>
      </c>
      <c r="F13" s="17">
        <f>E13*0.2</f>
        <v>931031.06400000013</v>
      </c>
      <c r="G13" s="17">
        <f>E13*1.2</f>
        <v>5586186.3840000005</v>
      </c>
      <c r="H13" s="19">
        <v>5586.2</v>
      </c>
      <c r="I13" s="14"/>
    </row>
    <row r="14" spans="1:9" ht="28.5" customHeight="1">
      <c r="A14" s="11">
        <v>3</v>
      </c>
      <c r="B14" s="2" t="s">
        <v>23</v>
      </c>
      <c r="C14" s="12">
        <v>1965</v>
      </c>
      <c r="D14" s="15">
        <v>2386</v>
      </c>
      <c r="E14" s="17">
        <v>6678639.9500000002</v>
      </c>
      <c r="F14" s="17">
        <f>E14*0.2</f>
        <v>1335727.9900000002</v>
      </c>
      <c r="G14" s="17">
        <f>E14*1.2</f>
        <v>8014367.9399999995</v>
      </c>
      <c r="H14" s="19">
        <v>8014.4</v>
      </c>
      <c r="I14" s="14"/>
    </row>
    <row r="15" spans="1:9" ht="22.5" customHeight="1">
      <c r="A15" s="28" t="s">
        <v>16</v>
      </c>
      <c r="B15" s="29"/>
      <c r="C15" s="29"/>
      <c r="D15" s="16">
        <f>SUM(D12:D14)</f>
        <v>6352</v>
      </c>
      <c r="E15" s="18">
        <f>SUM(E12:E14)</f>
        <v>17720393.449999999</v>
      </c>
      <c r="F15" s="18">
        <f>SUM(F12:F14)</f>
        <v>3544078.6900000004</v>
      </c>
      <c r="G15" s="18">
        <f>SUM(G12:G14)</f>
        <v>21264472.140000001</v>
      </c>
      <c r="H15" s="19">
        <f>SUM(H12:H14)</f>
        <v>21264.6</v>
      </c>
      <c r="I15" s="14"/>
    </row>
    <row r="16" spans="1:9">
      <c r="A16" s="7"/>
      <c r="B16" s="7"/>
      <c r="C16" s="7"/>
      <c r="D16" s="7"/>
      <c r="E16" s="13"/>
      <c r="F16" s="13"/>
      <c r="G16" s="8"/>
    </row>
    <row r="18" spans="2:7">
      <c r="B18" s="4" t="s">
        <v>7</v>
      </c>
      <c r="C18" s="5"/>
      <c r="D18" s="30" t="s">
        <v>4</v>
      </c>
      <c r="E18" s="30"/>
      <c r="F18" s="30"/>
      <c r="G18" s="30"/>
    </row>
    <row r="19" spans="2:7">
      <c r="B19" s="4" t="s">
        <v>10</v>
      </c>
      <c r="C19" s="5"/>
      <c r="G19" s="6"/>
    </row>
    <row r="20" spans="2:7">
      <c r="B20" s="5"/>
      <c r="C20" s="5"/>
      <c r="G20" s="6"/>
    </row>
    <row r="21" spans="2:7">
      <c r="B21" s="4" t="s">
        <v>8</v>
      </c>
      <c r="C21" s="5"/>
      <c r="G21" s="6"/>
    </row>
    <row r="22" spans="2:7">
      <c r="B22" s="5"/>
      <c r="C22" s="5"/>
      <c r="G22" s="6"/>
    </row>
    <row r="23" spans="2:7">
      <c r="B23" s="5"/>
      <c r="C23" s="5"/>
      <c r="G23" s="6"/>
    </row>
    <row r="24" spans="2:7">
      <c r="B24" s="4" t="s">
        <v>9</v>
      </c>
      <c r="C24" s="5"/>
      <c r="D24" s="30" t="s">
        <v>5</v>
      </c>
      <c r="E24" s="30"/>
      <c r="F24" s="30"/>
      <c r="G24" s="30"/>
    </row>
    <row r="25" spans="2:7">
      <c r="B25" s="3" t="s">
        <v>6</v>
      </c>
      <c r="C25" s="5"/>
      <c r="D25" s="31" t="s">
        <v>6</v>
      </c>
      <c r="E25" s="31"/>
      <c r="F25" s="31"/>
      <c r="G25" s="31"/>
    </row>
  </sheetData>
  <mergeCells count="16">
    <mergeCell ref="D1:G1"/>
    <mergeCell ref="A7:G8"/>
    <mergeCell ref="A10:A11"/>
    <mergeCell ref="B10:B11"/>
    <mergeCell ref="C10:C11"/>
    <mergeCell ref="D10:D11"/>
    <mergeCell ref="G10:G11"/>
    <mergeCell ref="E10:E11"/>
    <mergeCell ref="D2:G2"/>
    <mergeCell ref="D3:G3"/>
    <mergeCell ref="F10:F11"/>
    <mergeCell ref="H10:H11"/>
    <mergeCell ref="A15:C15"/>
    <mergeCell ref="D18:G18"/>
    <mergeCell ref="D24:G24"/>
    <mergeCell ref="D25:G25"/>
  </mergeCells>
  <printOptions horizontalCentered="1"/>
  <pageMargins left="0.39370078740157483" right="0.19685039370078741" top="0.39370078740157483" bottom="0.78740157480314965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zoomScaleSheetLayoutView="99" workbookViewId="0">
      <selection activeCell="D14" sqref="D14"/>
    </sheetView>
  </sheetViews>
  <sheetFormatPr defaultRowHeight="15"/>
  <cols>
    <col min="1" max="1" width="8.140625" style="1" customWidth="1"/>
    <col min="2" max="2" width="41.42578125" style="1" customWidth="1"/>
    <col min="3" max="3" width="15.7109375" style="1" customWidth="1"/>
    <col min="4" max="4" width="13.85546875" style="1" customWidth="1"/>
    <col min="5" max="5" width="15.42578125" style="1" customWidth="1"/>
    <col min="6" max="6" width="15.7109375" style="1" customWidth="1"/>
    <col min="7" max="7" width="20.85546875" style="1" customWidth="1"/>
    <col min="8" max="8" width="22.7109375" style="1" customWidth="1"/>
    <col min="9" max="16384" width="9.140625" style="1"/>
  </cols>
  <sheetData>
    <row r="1" spans="1:8" ht="13.5" customHeight="1">
      <c r="C1" s="25"/>
      <c r="D1" s="41" t="s">
        <v>3</v>
      </c>
      <c r="E1" s="41"/>
      <c r="F1" s="41"/>
    </row>
    <row r="2" spans="1:8" ht="15" customHeight="1">
      <c r="C2" s="25"/>
      <c r="D2" s="40" t="s">
        <v>11</v>
      </c>
      <c r="E2" s="40"/>
      <c r="F2" s="40"/>
    </row>
    <row r="3" spans="1:8">
      <c r="C3" s="42" t="s">
        <v>27</v>
      </c>
      <c r="D3" s="42"/>
      <c r="E3" s="42"/>
      <c r="F3" s="42"/>
    </row>
    <row r="4" spans="1:8" ht="15" customHeight="1">
      <c r="C4" s="25"/>
      <c r="D4" s="25"/>
      <c r="E4" s="25"/>
      <c r="F4" s="24"/>
    </row>
    <row r="5" spans="1:8">
      <c r="C5" s="25"/>
      <c r="D5" s="25"/>
      <c r="E5" s="25"/>
      <c r="F5" s="24" t="s">
        <v>26</v>
      </c>
    </row>
    <row r="6" spans="1:8" ht="15" customHeight="1"/>
    <row r="7" spans="1:8" ht="15" customHeight="1">
      <c r="A7" s="33" t="s">
        <v>31</v>
      </c>
      <c r="B7" s="33"/>
      <c r="C7" s="33"/>
      <c r="D7" s="33"/>
      <c r="E7" s="33"/>
      <c r="F7" s="33"/>
    </row>
    <row r="8" spans="1:8" ht="15" customHeight="1">
      <c r="A8" s="33"/>
      <c r="B8" s="33"/>
      <c r="C8" s="33"/>
      <c r="D8" s="33"/>
      <c r="E8" s="33"/>
      <c r="F8" s="33"/>
    </row>
    <row r="10" spans="1:8" ht="15" customHeight="1">
      <c r="A10" s="34" t="s">
        <v>0</v>
      </c>
      <c r="B10" s="34" t="s">
        <v>1</v>
      </c>
      <c r="C10" s="36" t="s">
        <v>2</v>
      </c>
      <c r="D10" s="36" t="s">
        <v>14</v>
      </c>
      <c r="E10" s="36" t="s">
        <v>18</v>
      </c>
      <c r="F10" s="36" t="s">
        <v>19</v>
      </c>
      <c r="G10" s="36" t="s">
        <v>20</v>
      </c>
    </row>
    <row r="11" spans="1:8" ht="79.5" customHeight="1">
      <c r="A11" s="35"/>
      <c r="B11" s="35"/>
      <c r="C11" s="37"/>
      <c r="D11" s="37"/>
      <c r="E11" s="37"/>
      <c r="F11" s="37"/>
      <c r="G11" s="37"/>
    </row>
    <row r="12" spans="1:8" ht="28.5" customHeight="1">
      <c r="A12" s="11">
        <v>1</v>
      </c>
      <c r="B12" s="2" t="s">
        <v>22</v>
      </c>
      <c r="C12" s="12">
        <v>1983</v>
      </c>
      <c r="D12" s="9">
        <v>980</v>
      </c>
      <c r="E12" s="17">
        <v>225244.79999999999</v>
      </c>
      <c r="F12" s="17">
        <v>24000</v>
      </c>
      <c r="G12" s="21">
        <f>E12+F12</f>
        <v>249244.79999999999</v>
      </c>
      <c r="H12" s="14"/>
    </row>
    <row r="13" spans="1:8" ht="22.5" customHeight="1">
      <c r="A13" s="28" t="s">
        <v>16</v>
      </c>
      <c r="B13" s="29"/>
      <c r="C13" s="29"/>
      <c r="D13" s="16">
        <f>SUM(D12:D12)</f>
        <v>980</v>
      </c>
      <c r="E13" s="18">
        <f>SUM(E12:E12)</f>
        <v>225244.79999999999</v>
      </c>
      <c r="F13" s="18">
        <f>SUM(F12:F12)</f>
        <v>24000</v>
      </c>
      <c r="G13" s="18">
        <f>SUM(G12:G12)</f>
        <v>249244.79999999999</v>
      </c>
      <c r="H13" s="14"/>
    </row>
    <row r="14" spans="1:8">
      <c r="A14" s="7"/>
      <c r="B14" s="7"/>
      <c r="C14" s="7"/>
      <c r="D14" s="7"/>
      <c r="E14" s="13"/>
      <c r="F14" s="8"/>
    </row>
    <row r="16" spans="1:8">
      <c r="B16" s="4" t="s">
        <v>7</v>
      </c>
      <c r="C16" s="5"/>
      <c r="D16" s="30" t="s">
        <v>4</v>
      </c>
      <c r="E16" s="30"/>
      <c r="F16" s="30"/>
    </row>
    <row r="17" spans="2:6">
      <c r="B17" s="4" t="s">
        <v>10</v>
      </c>
      <c r="C17" s="5"/>
      <c r="F17" s="20"/>
    </row>
    <row r="18" spans="2:6">
      <c r="B18" s="5"/>
      <c r="C18" s="5"/>
      <c r="F18" s="20"/>
    </row>
    <row r="19" spans="2:6">
      <c r="B19" s="4" t="s">
        <v>8</v>
      </c>
      <c r="C19" s="5"/>
      <c r="F19" s="20"/>
    </row>
    <row r="20" spans="2:6">
      <c r="B20" s="5"/>
      <c r="C20" s="5"/>
      <c r="F20" s="20"/>
    </row>
    <row r="21" spans="2:6">
      <c r="B21" s="5"/>
      <c r="C21" s="5"/>
      <c r="F21" s="20"/>
    </row>
    <row r="22" spans="2:6">
      <c r="B22" s="4" t="s">
        <v>9</v>
      </c>
      <c r="C22" s="5"/>
      <c r="D22" s="30" t="s">
        <v>5</v>
      </c>
      <c r="E22" s="30"/>
      <c r="F22" s="30"/>
    </row>
    <row r="23" spans="2:6">
      <c r="B23" s="3" t="s">
        <v>6</v>
      </c>
      <c r="C23" s="5"/>
      <c r="D23" s="31" t="s">
        <v>6</v>
      </c>
      <c r="E23" s="31"/>
      <c r="F23" s="31"/>
    </row>
  </sheetData>
  <mergeCells count="15">
    <mergeCell ref="D1:F1"/>
    <mergeCell ref="D2:F2"/>
    <mergeCell ref="A7:F8"/>
    <mergeCell ref="A10:A11"/>
    <mergeCell ref="B10:B11"/>
    <mergeCell ref="C10:C11"/>
    <mergeCell ref="D10:D11"/>
    <mergeCell ref="E10:E11"/>
    <mergeCell ref="F10:F11"/>
    <mergeCell ref="C3:F3"/>
    <mergeCell ref="G10:G11"/>
    <mergeCell ref="A13:C13"/>
    <mergeCell ref="D16:F16"/>
    <mergeCell ref="D22:F22"/>
    <mergeCell ref="D23:F23"/>
  </mergeCells>
  <printOptions horizontalCentered="1"/>
  <pageMargins left="0.39370078740157483" right="0.19685039370078741" top="0.39370078740157483" bottom="0.78740157480314965" header="0" footer="0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"/>
  <sheetViews>
    <sheetView tabSelected="1" zoomScaleSheetLayoutView="99" workbookViewId="0">
      <selection activeCell="D18" sqref="D18"/>
    </sheetView>
  </sheetViews>
  <sheetFormatPr defaultRowHeight="15"/>
  <cols>
    <col min="1" max="1" width="8.140625" style="1" customWidth="1"/>
    <col min="2" max="2" width="41.42578125" style="1" customWidth="1"/>
    <col min="3" max="3" width="15.7109375" style="1" customWidth="1"/>
    <col min="4" max="4" width="13.85546875" style="1" customWidth="1"/>
    <col min="5" max="5" width="15.42578125" style="1" customWidth="1"/>
    <col min="6" max="6" width="31.42578125" style="1" customWidth="1"/>
    <col min="7" max="7" width="20.85546875" style="1" customWidth="1"/>
    <col min="8" max="8" width="22.7109375" style="1" customWidth="1"/>
    <col min="9" max="16384" width="9.140625" style="1"/>
  </cols>
  <sheetData>
    <row r="1" spans="1:8" ht="13.5" customHeight="1">
      <c r="D1" s="32" t="s">
        <v>3</v>
      </c>
      <c r="E1" s="32"/>
      <c r="F1" s="32"/>
    </row>
    <row r="2" spans="1:8" ht="15" customHeight="1">
      <c r="D2" s="40" t="s">
        <v>11</v>
      </c>
      <c r="E2" s="40"/>
      <c r="F2" s="40"/>
    </row>
    <row r="3" spans="1:8" ht="25.5" customHeight="1">
      <c r="C3" s="43" t="s">
        <v>28</v>
      </c>
      <c r="D3" s="43"/>
      <c r="E3" s="43"/>
      <c r="F3" s="43"/>
    </row>
    <row r="4" spans="1:8" ht="15" customHeight="1">
      <c r="F4" s="24"/>
    </row>
    <row r="5" spans="1:8">
      <c r="F5" s="24" t="s">
        <v>26</v>
      </c>
    </row>
    <row r="6" spans="1:8" ht="15" customHeight="1"/>
    <row r="7" spans="1:8" ht="15" customHeight="1">
      <c r="A7" s="33" t="s">
        <v>32</v>
      </c>
      <c r="B7" s="33"/>
      <c r="C7" s="33"/>
      <c r="D7" s="33"/>
      <c r="E7" s="33"/>
      <c r="F7" s="33"/>
    </row>
    <row r="8" spans="1:8" ht="15" customHeight="1">
      <c r="A8" s="33"/>
      <c r="B8" s="33"/>
      <c r="C8" s="33"/>
      <c r="D8" s="33"/>
      <c r="E8" s="33"/>
      <c r="F8" s="33"/>
    </row>
    <row r="10" spans="1:8" ht="15" customHeight="1">
      <c r="A10" s="34" t="s">
        <v>0</v>
      </c>
      <c r="B10" s="34" t="s">
        <v>1</v>
      </c>
      <c r="C10" s="36" t="s">
        <v>2</v>
      </c>
      <c r="D10" s="36" t="s">
        <v>14</v>
      </c>
      <c r="E10" s="36" t="s">
        <v>18</v>
      </c>
      <c r="F10" s="36" t="s">
        <v>30</v>
      </c>
      <c r="G10" s="36" t="s">
        <v>20</v>
      </c>
    </row>
    <row r="11" spans="1:8" ht="99" customHeight="1">
      <c r="A11" s="35"/>
      <c r="B11" s="35"/>
      <c r="C11" s="37"/>
      <c r="D11" s="37"/>
      <c r="E11" s="37"/>
      <c r="F11" s="37"/>
      <c r="G11" s="37"/>
    </row>
    <row r="12" spans="1:8" ht="28.5" customHeight="1">
      <c r="A12" s="11">
        <v>1</v>
      </c>
      <c r="B12" s="2" t="s">
        <v>29</v>
      </c>
      <c r="C12" s="12">
        <v>1950</v>
      </c>
      <c r="D12" s="15">
        <v>85.6</v>
      </c>
      <c r="E12" s="17">
        <v>29896.799999999999</v>
      </c>
      <c r="F12" s="17">
        <v>144521.93</v>
      </c>
      <c r="G12" s="21">
        <f>E12+F12</f>
        <v>174418.72999999998</v>
      </c>
      <c r="H12" s="14"/>
    </row>
    <row r="13" spans="1:8" ht="22.5" customHeight="1">
      <c r="A13" s="28" t="s">
        <v>16</v>
      </c>
      <c r="B13" s="29"/>
      <c r="C13" s="29"/>
      <c r="D13" s="16">
        <f>SUM(D12:D12)</f>
        <v>85.6</v>
      </c>
      <c r="E13" s="18">
        <f>SUM(E12:E12)</f>
        <v>29896.799999999999</v>
      </c>
      <c r="F13" s="18">
        <f>SUM(F12:F12)</f>
        <v>144521.93</v>
      </c>
      <c r="G13" s="18">
        <f>SUM(G12:G12)</f>
        <v>174418.72999999998</v>
      </c>
      <c r="H13" s="14"/>
    </row>
    <row r="14" spans="1:8">
      <c r="A14" s="7"/>
      <c r="B14" s="7"/>
      <c r="C14" s="7"/>
      <c r="D14" s="7"/>
      <c r="E14" s="13"/>
      <c r="F14" s="8"/>
    </row>
    <row r="16" spans="1:8">
      <c r="B16" s="4" t="s">
        <v>7</v>
      </c>
      <c r="C16" s="5"/>
      <c r="D16" s="30" t="s">
        <v>4</v>
      </c>
      <c r="E16" s="30"/>
      <c r="F16" s="30"/>
    </row>
    <row r="17" spans="2:6">
      <c r="B17" s="4" t="s">
        <v>10</v>
      </c>
      <c r="C17" s="5"/>
      <c r="F17" s="23"/>
    </row>
    <row r="18" spans="2:6">
      <c r="B18" s="5"/>
      <c r="C18" s="5"/>
      <c r="F18" s="23"/>
    </row>
    <row r="19" spans="2:6">
      <c r="B19" s="4" t="s">
        <v>8</v>
      </c>
      <c r="C19" s="5"/>
      <c r="F19" s="23"/>
    </row>
    <row r="20" spans="2:6">
      <c r="B20" s="5"/>
      <c r="C20" s="5"/>
      <c r="F20" s="23"/>
    </row>
    <row r="21" spans="2:6">
      <c r="B21" s="5"/>
      <c r="C21" s="5"/>
      <c r="F21" s="23"/>
    </row>
    <row r="22" spans="2:6">
      <c r="B22" s="4" t="s">
        <v>9</v>
      </c>
      <c r="C22" s="5"/>
      <c r="D22" s="30" t="s">
        <v>5</v>
      </c>
      <c r="E22" s="30"/>
      <c r="F22" s="30"/>
    </row>
    <row r="23" spans="2:6">
      <c r="B23" s="3" t="s">
        <v>6</v>
      </c>
      <c r="C23" s="5"/>
      <c r="D23" s="31" t="s">
        <v>6</v>
      </c>
      <c r="E23" s="31"/>
      <c r="F23" s="31"/>
    </row>
  </sheetData>
  <mergeCells count="15">
    <mergeCell ref="C3:F3"/>
    <mergeCell ref="D1:F1"/>
    <mergeCell ref="D2:F2"/>
    <mergeCell ref="A7:F8"/>
    <mergeCell ref="A10:A11"/>
    <mergeCell ref="B10:B11"/>
    <mergeCell ref="C10:C11"/>
    <mergeCell ref="D10:D11"/>
    <mergeCell ref="E10:E11"/>
    <mergeCell ref="F10:F11"/>
    <mergeCell ref="G10:G11"/>
    <mergeCell ref="A13:C13"/>
    <mergeCell ref="D16:F16"/>
    <mergeCell ref="D22:F22"/>
    <mergeCell ref="D23:F23"/>
  </mergeCells>
  <printOptions horizontalCentered="1"/>
  <pageMargins left="0.39370078740157483" right="0.19685039370078741" top="0.39370078740157483" bottom="0.78740157480314965" header="0" footer="0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ЛОТ 1</vt:lpstr>
      <vt:lpstr>ЛОТ 2</vt:lpstr>
      <vt:lpstr>ЛОТ 3</vt:lpstr>
      <vt:lpstr>Лист2</vt:lpstr>
      <vt:lpstr>Лист3</vt:lpstr>
      <vt:lpstr>'ЛОТ 1'!Область_печати</vt:lpstr>
      <vt:lpstr>'ЛОТ 2'!Область_печати</vt:lpstr>
      <vt:lpstr>'ЛОТ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2023-05-02T05:23:04Z</dcterms:modified>
</cp:coreProperties>
</file>