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ЛОТ 1" sheetId="1" r:id="rId1"/>
    <sheet name="ЛОТ 2" sheetId="4" r:id="rId2"/>
    <sheet name="Лист2" sheetId="2" r:id="rId3"/>
    <sheet name="Лист3" sheetId="3" r:id="rId4"/>
  </sheets>
  <definedNames>
    <definedName name="_xlnm.Print_Area" localSheetId="0">'ЛОТ 1'!$A$1:$G$28</definedName>
    <definedName name="_xlnm.Print_Area" localSheetId="1">'ЛОТ 2'!$A$1:$G$28</definedName>
  </definedNames>
  <calcPr calcId="125725"/>
</workbook>
</file>

<file path=xl/calcChain.xml><?xml version="1.0" encoding="utf-8"?>
<calcChain xmlns="http://schemas.openxmlformats.org/spreadsheetml/2006/main">
  <c r="F16" i="4"/>
  <c r="G16"/>
  <c r="E16"/>
  <c r="G15"/>
  <c r="G14"/>
  <c r="G13"/>
  <c r="G12"/>
  <c r="D16" l="1"/>
  <c r="F15" i="1"/>
  <c r="E16"/>
  <c r="G16"/>
  <c r="D16"/>
  <c r="F14"/>
  <c r="F12"/>
  <c r="F16" l="1"/>
</calcChain>
</file>

<file path=xl/sharedStrings.xml><?xml version="1.0" encoding="utf-8"?>
<sst xmlns="http://schemas.openxmlformats.org/spreadsheetml/2006/main" count="50" uniqueCount="33">
  <si>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</si>
  <si>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</si>
  <si>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</si>
  <si>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</si>
  <si>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</si>
  <si>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</si>
  <si>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</si>
  <si>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</si>
  <si>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</si>
  <si>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</si>
  <si>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</si>
  <si>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выполнение работ (ЛОТ № 1)</t>
  </si>
  <si>
    <t xml:space="preserve">к договору на выполнение работ </t>
  </si>
  <si>
    <t xml:space="preserve"> по ремонту дворовых территорий </t>
  </si>
  <si>
    <t xml:space="preserve">Стоимость  работ,
рублей
без НДС </t>
  </si>
  <si>
    <t>Объем работ, м2</t>
  </si>
  <si>
    <t>Общая стоимость  (с учетом всех затрат), руб.</t>
  </si>
  <si>
    <t>№ ____ от «___»_______2022 г.</t>
  </si>
  <si>
    <t>ул. Комсомольская, 17</t>
  </si>
  <si>
    <t>ул. Набережная Урванцева, 41</t>
  </si>
  <si>
    <t>пр. Ленинский, 3</t>
  </si>
  <si>
    <t>пр. Ленинский, 5</t>
  </si>
  <si>
    <t>итого:</t>
  </si>
  <si>
    <t>Общая стоимость  (с учетом всех затрат), руб.          по титулу</t>
  </si>
  <si>
    <t>Адресный перечень на выполнение работ (ЛОТ № 2)</t>
  </si>
  <si>
    <t>ул. Комсомольская, 1А</t>
  </si>
  <si>
    <t>ул. Комсомольская, 7А</t>
  </si>
  <si>
    <t>ул. Комсомольская, 23</t>
  </si>
  <si>
    <t>ул. Набережная Урванцева, 37</t>
  </si>
  <si>
    <t xml:space="preserve">Стоимость ПСД </t>
  </si>
  <si>
    <t xml:space="preserve">Проверка достоверности определения сметной стоимости* </t>
  </si>
  <si>
    <t>Общая стоимость ПСД с экспертизой</t>
  </si>
  <si>
    <t xml:space="preserve"> по разработке ПСД на ремонт мягкой кровли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</si>
</sst>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Normal="100" zoomScaleSheetLayoutView="99" workbookViewId="0">
      <selection activeCell="D12" sqref="D12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15.710937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D1" s="30" t="s">
        <v>3</v>
      </c>
      <c r="E1" s="30"/>
      <c r="F1" s="30"/>
    </row>
    <row r="2" spans="1:8" ht="15" customHeight="1">
      <c r="D2" s="38" t="s">
        <v>12</v>
      </c>
      <c r="E2" s="38"/>
      <c r="F2" s="38"/>
    </row>
    <row r="3" spans="1:8">
      <c r="D3" s="38" t="s">
        <v>13</v>
      </c>
      <c r="E3" s="38"/>
      <c r="F3" s="38"/>
    </row>
    <row r="4" spans="1:8" ht="15" customHeight="1">
      <c r="F4" s="10"/>
    </row>
    <row r="5" spans="1:8">
      <c r="F5" s="14" t="s">
        <v>17</v>
      </c>
    </row>
    <row r="6" spans="1:8" ht="15" customHeight="1"/>
    <row r="7" spans="1:8" ht="15" customHeight="1">
      <c r="A7" s="31" t="s">
        <v>11</v>
      </c>
      <c r="B7" s="31"/>
      <c r="C7" s="31"/>
      <c r="D7" s="31"/>
      <c r="E7" s="31"/>
      <c r="F7" s="31"/>
    </row>
    <row r="8" spans="1:8" ht="15" customHeight="1">
      <c r="A8" s="31"/>
      <c r="B8" s="31"/>
      <c r="C8" s="31"/>
      <c r="D8" s="31"/>
      <c r="E8" s="31"/>
      <c r="F8" s="31"/>
    </row>
    <row r="10" spans="1:8" ht="15" customHeight="1">
      <c r="A10" s="32" t="s">
        <v>0</v>
      </c>
      <c r="B10" s="32" t="s">
        <v>1</v>
      </c>
      <c r="C10" s="34" t="s">
        <v>2</v>
      </c>
      <c r="D10" s="34" t="s">
        <v>15</v>
      </c>
      <c r="E10" s="36" t="s">
        <v>14</v>
      </c>
      <c r="F10" s="36" t="s">
        <v>16</v>
      </c>
      <c r="G10" s="24" t="s">
        <v>23</v>
      </c>
    </row>
    <row r="11" spans="1:8" ht="79.5" customHeight="1">
      <c r="A11" s="33"/>
      <c r="B11" s="33"/>
      <c r="C11" s="35"/>
      <c r="D11" s="35"/>
      <c r="E11" s="37"/>
      <c r="F11" s="37"/>
      <c r="G11" s="25"/>
    </row>
    <row r="12" spans="1:8" ht="28.5" customHeight="1">
      <c r="A12" s="11">
        <v>1</v>
      </c>
      <c r="B12" s="2" t="s">
        <v>18</v>
      </c>
      <c r="C12" s="12">
        <v>1983</v>
      </c>
      <c r="D12" s="16">
        <v>2664.4</v>
      </c>
      <c r="E12" s="18">
        <v>5688750</v>
      </c>
      <c r="F12" s="18">
        <f>E12*1.2</f>
        <v>6826500</v>
      </c>
      <c r="G12" s="20">
        <v>6826.5</v>
      </c>
      <c r="H12" s="15"/>
    </row>
    <row r="13" spans="1:8" ht="28.5" customHeight="1">
      <c r="A13" s="11">
        <v>2</v>
      </c>
      <c r="B13" s="2" t="s">
        <v>19</v>
      </c>
      <c r="C13" s="12">
        <v>1981</v>
      </c>
      <c r="D13" s="16">
        <v>1370</v>
      </c>
      <c r="E13" s="18">
        <v>2835083</v>
      </c>
      <c r="F13" s="18">
        <v>3402100</v>
      </c>
      <c r="G13" s="20">
        <v>3402.1</v>
      </c>
      <c r="H13" s="15"/>
    </row>
    <row r="14" spans="1:8" ht="28.5" customHeight="1">
      <c r="A14" s="11">
        <v>3</v>
      </c>
      <c r="B14" s="2" t="s">
        <v>20</v>
      </c>
      <c r="C14" s="12">
        <v>1951</v>
      </c>
      <c r="D14" s="16">
        <v>2678.5</v>
      </c>
      <c r="E14" s="18">
        <v>5803084</v>
      </c>
      <c r="F14" s="18">
        <f>E14*1.2</f>
        <v>6963700.7999999998</v>
      </c>
      <c r="G14" s="20">
        <v>7817.4</v>
      </c>
      <c r="H14" s="15"/>
    </row>
    <row r="15" spans="1:8" ht="28.5" customHeight="1">
      <c r="A15" s="11">
        <v>4</v>
      </c>
      <c r="B15" s="2" t="s">
        <v>21</v>
      </c>
      <c r="C15" s="12">
        <v>1951</v>
      </c>
      <c r="D15" s="9">
        <v>3346</v>
      </c>
      <c r="E15" s="18">
        <v>7593390</v>
      </c>
      <c r="F15" s="18">
        <f>E15*1.2</f>
        <v>9112068</v>
      </c>
      <c r="G15" s="20">
        <v>9625.2000000000007</v>
      </c>
      <c r="H15" s="15"/>
    </row>
    <row r="16" spans="1:8" ht="22.5" customHeight="1">
      <c r="A16" s="26" t="s">
        <v>22</v>
      </c>
      <c r="B16" s="27"/>
      <c r="C16" s="27"/>
      <c r="D16" s="17">
        <f>SUM(D12:D15)</f>
        <v>10058.9</v>
      </c>
      <c r="E16" s="19">
        <f>SUM(E12:E15)</f>
        <v>21920307</v>
      </c>
      <c r="F16" s="19">
        <f>SUM(F12:F15)</f>
        <v>26304368.800000001</v>
      </c>
      <c r="G16" s="20">
        <f>SUM(G12:G15)</f>
        <v>27671.200000000001</v>
      </c>
      <c r="H16" s="15"/>
    </row>
    <row r="17" spans="1:6">
      <c r="A17" s="7"/>
      <c r="B17" s="7"/>
      <c r="C17" s="7"/>
      <c r="D17" s="7"/>
      <c r="E17" s="13"/>
      <c r="F17" s="8"/>
    </row>
    <row r="19" spans="1:6">
      <c r="B19" s="4" t="s">
        <v>7</v>
      </c>
      <c r="C19" s="5"/>
      <c r="D19" s="28" t="s">
        <v>4</v>
      </c>
      <c r="E19" s="28"/>
      <c r="F19" s="28"/>
    </row>
    <row r="20" spans="1:6">
      <c r="B20" s="4" t="s">
        <v>10</v>
      </c>
      <c r="C20" s="5"/>
      <c r="F20" s="6"/>
    </row>
    <row r="21" spans="1:6">
      <c r="B21" s="5"/>
      <c r="C21" s="5"/>
      <c r="F21" s="6"/>
    </row>
    <row r="22" spans="1:6">
      <c r="B22" s="4" t="s">
        <v>8</v>
      </c>
      <c r="C22" s="5"/>
      <c r="F22" s="6"/>
    </row>
    <row r="23" spans="1:6">
      <c r="B23" s="5"/>
      <c r="C23" s="5"/>
      <c r="F23" s="6"/>
    </row>
    <row r="24" spans="1:6">
      <c r="B24" s="5"/>
      <c r="C24" s="5"/>
      <c r="F24" s="6"/>
    </row>
    <row r="25" spans="1:6">
      <c r="B25" s="4" t="s">
        <v>9</v>
      </c>
      <c r="C25" s="5"/>
      <c r="D25" s="28" t="s">
        <v>5</v>
      </c>
      <c r="E25" s="28"/>
      <c r="F25" s="28"/>
    </row>
    <row r="26" spans="1:6">
      <c r="B26" s="3" t="s">
        <v>6</v>
      </c>
      <c r="C26" s="5"/>
      <c r="D26" s="29" t="s">
        <v>6</v>
      </c>
      <c r="E26" s="29"/>
      <c r="F26" s="29"/>
    </row>
  </sheetData>
  <mergeCells count="15">
    <mergeCell ref="D1:F1"/>
    <mergeCell ref="A7:F8"/>
    <mergeCell ref="A10:A11"/>
    <mergeCell ref="B10:B11"/>
    <mergeCell ref="C10:C11"/>
    <mergeCell ref="D10:D11"/>
    <mergeCell ref="F10:F11"/>
    <mergeCell ref="E10:E11"/>
    <mergeCell ref="D2:F2"/>
    <mergeCell ref="D3:F3"/>
    <mergeCell ref="G10:G11"/>
    <mergeCell ref="A16:C16"/>
    <mergeCell ref="D19:F19"/>
    <mergeCell ref="D25:F25"/>
    <mergeCell ref="D26:F26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tabSelected="1" zoomScaleNormal="100" zoomScaleSheetLayoutView="99" workbookViewId="0">
      <selection activeCell="F24" sqref="F24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15.710937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D1" s="30" t="s">
        <v>3</v>
      </c>
      <c r="E1" s="30"/>
      <c r="F1" s="30"/>
    </row>
    <row r="2" spans="1:8" ht="15" customHeight="1">
      <c r="D2" s="38" t="s">
        <v>12</v>
      </c>
      <c r="E2" s="38"/>
      <c r="F2" s="38"/>
    </row>
    <row r="3" spans="1:8">
      <c r="D3" s="38" t="s">
        <v>32</v>
      </c>
      <c r="E3" s="38"/>
      <c r="F3" s="38"/>
    </row>
    <row r="4" spans="1:8" ht="15" customHeight="1">
      <c r="F4" s="22"/>
    </row>
    <row r="5" spans="1:8">
      <c r="F5" s="22" t="s">
        <v>17</v>
      </c>
    </row>
    <row r="6" spans="1:8" ht="15" customHeight="1"/>
    <row r="7" spans="1:8" ht="15" customHeight="1">
      <c r="A7" s="31" t="s">
        <v>24</v>
      </c>
      <c r="B7" s="31"/>
      <c r="C7" s="31"/>
      <c r="D7" s="31"/>
      <c r="E7" s="31"/>
      <c r="F7" s="31"/>
    </row>
    <row r="8" spans="1:8" ht="15" customHeight="1">
      <c r="A8" s="31"/>
      <c r="B8" s="31"/>
      <c r="C8" s="31"/>
      <c r="D8" s="31"/>
      <c r="E8" s="31"/>
      <c r="F8" s="31"/>
    </row>
    <row r="10" spans="1:8" ht="15" customHeight="1">
      <c r="A10" s="32" t="s">
        <v>0</v>
      </c>
      <c r="B10" s="32" t="s">
        <v>1</v>
      </c>
      <c r="C10" s="34" t="s">
        <v>2</v>
      </c>
      <c r="D10" s="34" t="s">
        <v>15</v>
      </c>
      <c r="E10" s="34" t="s">
        <v>29</v>
      </c>
      <c r="F10" s="34" t="s">
        <v>30</v>
      </c>
      <c r="G10" s="34" t="s">
        <v>31</v>
      </c>
    </row>
    <row r="11" spans="1:8" ht="79.5" customHeight="1">
      <c r="A11" s="33"/>
      <c r="B11" s="33"/>
      <c r="C11" s="35"/>
      <c r="D11" s="35"/>
      <c r="E11" s="35"/>
      <c r="F11" s="35"/>
      <c r="G11" s="35"/>
    </row>
    <row r="12" spans="1:8" ht="28.5" customHeight="1">
      <c r="A12" s="11">
        <v>1</v>
      </c>
      <c r="B12" s="2" t="s">
        <v>25</v>
      </c>
      <c r="C12" s="12">
        <v>1992</v>
      </c>
      <c r="D12" s="16">
        <v>695</v>
      </c>
      <c r="E12" s="18">
        <v>128730</v>
      </c>
      <c r="F12" s="18">
        <v>24000</v>
      </c>
      <c r="G12" s="23">
        <f>E12+F12</f>
        <v>152730</v>
      </c>
      <c r="H12" s="15"/>
    </row>
    <row r="13" spans="1:8" ht="28.5" customHeight="1">
      <c r="A13" s="11">
        <v>2</v>
      </c>
      <c r="B13" s="2" t="s">
        <v>26</v>
      </c>
      <c r="C13" s="12">
        <v>1983</v>
      </c>
      <c r="D13" s="16">
        <v>1078</v>
      </c>
      <c r="E13" s="18">
        <v>147754.79999999999</v>
      </c>
      <c r="F13" s="18">
        <v>24000</v>
      </c>
      <c r="G13" s="23">
        <f>E13+F13</f>
        <v>171754.8</v>
      </c>
      <c r="H13" s="15"/>
    </row>
    <row r="14" spans="1:8" ht="28.5" customHeight="1">
      <c r="A14" s="11">
        <v>3</v>
      </c>
      <c r="B14" s="2" t="s">
        <v>27</v>
      </c>
      <c r="C14" s="12">
        <v>1988</v>
      </c>
      <c r="D14" s="16">
        <v>1109</v>
      </c>
      <c r="E14" s="18">
        <v>147566.39999999999</v>
      </c>
      <c r="F14" s="18">
        <v>24000</v>
      </c>
      <c r="G14" s="23">
        <f>E14+F14</f>
        <v>171566.4</v>
      </c>
      <c r="H14" s="15"/>
    </row>
    <row r="15" spans="1:8" ht="28.5" customHeight="1">
      <c r="A15" s="11">
        <v>4</v>
      </c>
      <c r="B15" s="2" t="s">
        <v>28</v>
      </c>
      <c r="C15" s="12">
        <v>1985</v>
      </c>
      <c r="D15" s="9">
        <v>1227</v>
      </c>
      <c r="E15" s="18">
        <v>148437.6</v>
      </c>
      <c r="F15" s="18">
        <v>24000</v>
      </c>
      <c r="G15" s="23">
        <f>E15+F15</f>
        <v>172437.6</v>
      </c>
      <c r="H15" s="15"/>
    </row>
    <row r="16" spans="1:8" ht="22.5" customHeight="1">
      <c r="A16" s="26" t="s">
        <v>22</v>
      </c>
      <c r="B16" s="27"/>
      <c r="C16" s="27"/>
      <c r="D16" s="17">
        <f>SUM(D12:D15)</f>
        <v>4109</v>
      </c>
      <c r="E16" s="19">
        <f>SUM(E12:E15)</f>
        <v>572488.79999999993</v>
      </c>
      <c r="F16" s="19">
        <f t="shared" ref="F16:G16" si="0">SUM(F12:F15)</f>
        <v>96000</v>
      </c>
      <c r="G16" s="19">
        <f t="shared" si="0"/>
        <v>668488.79999999993</v>
      </c>
      <c r="H16" s="15"/>
    </row>
    <row r="17" spans="1:6">
      <c r="A17" s="7"/>
      <c r="B17" s="7"/>
      <c r="C17" s="7"/>
      <c r="D17" s="7"/>
      <c r="E17" s="13"/>
      <c r="F17" s="8"/>
    </row>
    <row r="19" spans="1:6">
      <c r="B19" s="4" t="s">
        <v>7</v>
      </c>
      <c r="C19" s="5"/>
      <c r="D19" s="28" t="s">
        <v>4</v>
      </c>
      <c r="E19" s="28"/>
      <c r="F19" s="28"/>
    </row>
    <row r="20" spans="1:6">
      <c r="B20" s="4" t="s">
        <v>10</v>
      </c>
      <c r="C20" s="5"/>
      <c r="F20" s="21"/>
    </row>
    <row r="21" spans="1:6">
      <c r="B21" s="5"/>
      <c r="C21" s="5"/>
      <c r="F21" s="21"/>
    </row>
    <row r="22" spans="1:6">
      <c r="B22" s="4" t="s">
        <v>8</v>
      </c>
      <c r="C22" s="5"/>
      <c r="F22" s="21"/>
    </row>
    <row r="23" spans="1:6">
      <c r="B23" s="5"/>
      <c r="C23" s="5"/>
      <c r="F23" s="21"/>
    </row>
    <row r="24" spans="1:6">
      <c r="B24" s="5"/>
      <c r="C24" s="5"/>
      <c r="F24" s="21"/>
    </row>
    <row r="25" spans="1:6">
      <c r="B25" s="4" t="s">
        <v>9</v>
      </c>
      <c r="C25" s="5"/>
      <c r="D25" s="28" t="s">
        <v>5</v>
      </c>
      <c r="E25" s="28"/>
      <c r="F25" s="28"/>
    </row>
    <row r="26" spans="1:6">
      <c r="B26" s="3" t="s">
        <v>6</v>
      </c>
      <c r="C26" s="5"/>
      <c r="D26" s="29" t="s">
        <v>6</v>
      </c>
      <c r="E26" s="29"/>
      <c r="F26" s="29"/>
    </row>
  </sheetData>
  <mergeCells count="15">
    <mergeCell ref="D1:F1"/>
    <mergeCell ref="D2:F2"/>
    <mergeCell ref="D3:F3"/>
    <mergeCell ref="A7:F8"/>
    <mergeCell ref="A10:A11"/>
    <mergeCell ref="B10:B11"/>
    <mergeCell ref="C10:C11"/>
    <mergeCell ref="D10:D11"/>
    <mergeCell ref="E10:E11"/>
    <mergeCell ref="F10:F11"/>
    <mergeCell ref="G10:G11"/>
    <mergeCell ref="A16:C16"/>
    <mergeCell ref="D19:F19"/>
    <mergeCell ref="D25:F25"/>
    <mergeCell ref="D26:F26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ЛОТ 1</vt:lpstr>
      <vt:lpstr>ЛОТ 2</vt:lpstr>
      <vt:lpstr>Лист2</vt:lpstr>
      <vt:lpstr>Лист3</vt:lpstr>
      <vt:lpstr>'ЛОТ 1'!Область_печати</vt:lpstr>
      <vt:lpstr>'ЛОТ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2022-02-07T08:25:04Z</dcterms:modified>
</cp:coreProperties>
</file>