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екабрь 12-2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<sst xmlns="http://schemas.openxmlformats.org/spreadsheetml/2006/main" count="78" uniqueCount="72">
  <si>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</si>
  <si>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</si>
  <si>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</si>
  <si>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</si>
  <si>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Форма по ОКУД</t>
  </si>
  <si>
    <t>0322001</t>
  </si>
  <si>
    <t>по ОКПО</t>
  </si>
  <si>
    <t>ООО "Жилищный трест"г.Норильск ул.Завенягина,3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</si>
  <si>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</si>
  <si>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</si>
  <si>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</si>
  <si>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</si>
  <si>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</si>
  <si>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</si>
  <si>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</si>
  <si>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</si>
  <si>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</si>
  <si>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</si>
  <si>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СПРАВКА</t>
  </si>
  <si>
    <t>О СТОИМОСТИ ВЫПОЛНЕННЫХ РАБОТ И ЗАТРАТ</t>
  </si>
  <si>
    <t>Наименование пусковых комплексов, этапов, объектов, видов выполненных работ, оборудования, затрат</t>
  </si>
  <si>
    <t>с начала проведения работ</t>
  </si>
  <si>
    <t xml:space="preserve">с начала года по отчетный месяц </t>
  </si>
  <si>
    <t>Капитальный ремонт на объектах жилищного фонда муниципального образования г.Норильск</t>
  </si>
  <si>
    <t xml:space="preserve">в.т.ч  </t>
  </si>
  <si>
    <t>Стоимость выполненных работ и затрат</t>
  </si>
  <si>
    <t>№ п/п</t>
  </si>
  <si>
    <r>
      <t xml:space="preserve">Всего работ и затрат, включаемых в стоимость работ, </t>
    </r>
    <r>
      <rPr>
        <sz val="10"/>
        <rFont val="Times New Roman"/>
        <family val="1"/>
      </rPr>
      <t>в том числе:</t>
    </r>
  </si>
  <si>
    <t>Итого по ремонту квартир</t>
  </si>
  <si>
    <t>Итого,руб.</t>
  </si>
  <si>
    <t>Налог на добавленую стоимость,руб.</t>
  </si>
  <si>
    <t>Всего с учётом налогов,руб.</t>
  </si>
  <si>
    <t xml:space="preserve">Заказчик </t>
  </si>
  <si>
    <t>УЖКХ Администрации г.Норильска</t>
  </si>
  <si>
    <t>м.п.</t>
  </si>
  <si>
    <t>УЖКХ Администрации города Норильска</t>
  </si>
  <si>
    <t>Подрядчик ООО"Жилищный трест"</t>
  </si>
  <si>
    <t>Стройка:</t>
  </si>
  <si>
    <t>Заказчик :</t>
  </si>
  <si>
    <t>Подрядчик:</t>
  </si>
  <si>
    <t>Ремонт квартир</t>
  </si>
  <si>
    <t>21</t>
  </si>
  <si>
    <t>2</t>
  </si>
  <si>
    <t>2012</t>
  </si>
  <si>
    <t>12М-КВ-45         Ленинский, 5-5</t>
  </si>
  <si>
    <t>12М-КВ-56         Советская, 8-42</t>
  </si>
  <si>
    <t>12М-КВ-24         Комсомольская, 25-51</t>
  </si>
  <si>
    <t>Итого по ремонту фасадов</t>
  </si>
  <si>
    <t>Ремонт и окраска фасадов</t>
  </si>
  <si>
    <t>12М-Ф-18         Комсомольская, 10</t>
  </si>
  <si>
    <t>12М-КВ-70         Севастопольская, 13-519</t>
  </si>
  <si>
    <t>12М-КВ-71         Металлургов, 19-420</t>
  </si>
  <si>
    <t>12М-КВ-72        Лауреатов, 75-812</t>
  </si>
  <si>
    <t xml:space="preserve">Зам. начальника УЖКХ               </t>
  </si>
  <si>
    <t>О. А. Сарычева</t>
  </si>
  <si>
    <t>Асфальтировка дворовых территорий</t>
  </si>
  <si>
    <t>Итого по асфальтировке</t>
  </si>
  <si>
    <t>Генеральный директор ООО"Жилищный трест"</t>
  </si>
  <si>
    <t xml:space="preserve">              Т.Г.Смирнова</t>
  </si>
  <si>
    <t>12М-КВ-73        Бегичева,39а-109</t>
  </si>
  <si>
    <t>Установка детских игровых комплексов</t>
  </si>
  <si>
    <t>Итого по установке детских игровых комплексов</t>
  </si>
  <si>
    <t>12М-ДК-4         Комсомольская, 3</t>
  </si>
  <si>
    <t>12М-ДК-3         Ленинский, 5</t>
  </si>
  <si>
    <t>12М-АФ-15              Комсомольская, 23</t>
  </si>
  <si>
    <t>12М-АФ-15 доп.      Комсомольская, 23</t>
  </si>
  <si>
    <t>декабрь</t>
  </si>
  <si>
    <t>Ремонт металлической кровли</t>
  </si>
  <si>
    <t>12М-КР-7              Комсомольская, 18</t>
  </si>
  <si>
    <t>Итого по металлическим кровлям</t>
  </si>
  <si>
    <t>декабрь 2012</t>
  </si>
  <si>
    <t>12М-КВ-83       Комсомольская,8-74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</si>
</sst>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;[Red]#,##0_р_."/>
    <numFmt numFmtId="166" formatCode="#,##0.00_р_.;[Red]#,##0.00_р_."/>
    <numFmt numFmtId="167" formatCode="#,##0.0_р_.;[Red]#,##0.0_р_."/>
    <numFmt numFmtId="168" formatCode="#,##0.00_р_."/>
    <numFmt numFmtId="169" formatCode="0.000"/>
    <numFmt numFmtId="170" formatCode="0.0000"/>
    <numFmt numFmtId="171" formatCode="#,##0.000"/>
    <numFmt numFmtId="172" formatCode="#,##0.000_р_.;[Red]#,##0.000_р_."/>
    <numFmt numFmtId="173" formatCode="#,##0.00&quot;р.&quot;"/>
    <numFmt numFmtId="174" formatCode="000000"/>
    <numFmt numFmtId="175" formatCode="#,##0.00_ ;\-#,##0.00\ "/>
    <numFmt numFmtId="176" formatCode="#,##0.0000"/>
    <numFmt numFmtId="177" formatCode="#,##0.00000"/>
    <numFmt numFmtId="178" formatCode="#,##0.0"/>
    <numFmt numFmtId="179" formatCode="#,##0.0000_р_.;[Red]#,##0.0000_р_."/>
    <numFmt numFmtId="180" formatCode="#,##0.00000_р_.;[Red]#,##0.00000_р_."/>
    <numFmt numFmtId="181" formatCode="#,##0.00;[Red]#,##0.00"/>
    <numFmt numFmtId="182" formatCode="[$-FC19]d\ mmmm\ yyyy\ &quot;г.&quot;"/>
  </numFmts>
  <fonts count="47">
    <font>
      <sz val="11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6" fontId="9" fillId="30" borderId="0" xfId="0" applyNumberFormat="1" applyFont="1" applyFill="1" applyBorder="1" applyAlignment="1">
      <alignment horizontal="center"/>
    </xf>
    <xf numFmtId="0" fontId="8" fillId="31" borderId="0" xfId="0" applyFont="1" applyFill="1" applyBorder="1" applyAlignment="1">
      <alignment horizontal="left"/>
    </xf>
    <xf numFmtId="0" fontId="0" fillId="31" borderId="0" xfId="0" applyFill="1" applyAlignment="1">
      <alignment/>
    </xf>
    <xf numFmtId="0" fontId="8" fillId="31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8" fillId="30" borderId="10" xfId="0" applyNumberFormat="1" applyFont="1" applyFill="1" applyBorder="1" applyAlignment="1">
      <alignment horizontal="center"/>
    </xf>
    <xf numFmtId="2" fontId="8" fillId="30" borderId="11" xfId="0" applyNumberFormat="1" applyFont="1" applyFill="1" applyBorder="1" applyAlignment="1">
      <alignment horizontal="center"/>
    </xf>
    <xf numFmtId="2" fontId="8" fillId="30" borderId="12" xfId="0" applyNumberFormat="1" applyFont="1" applyFill="1" applyBorder="1" applyAlignment="1">
      <alignment horizontal="center"/>
    </xf>
    <xf numFmtId="2" fontId="9" fillId="30" borderId="10" xfId="0" applyNumberFormat="1" applyFont="1" applyFill="1" applyBorder="1" applyAlignment="1">
      <alignment horizontal="center"/>
    </xf>
    <xf numFmtId="2" fontId="9" fillId="30" borderId="11" xfId="0" applyNumberFormat="1" applyFont="1" applyFill="1" applyBorder="1" applyAlignment="1">
      <alignment horizontal="center"/>
    </xf>
    <xf numFmtId="2" fontId="9" fillId="3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5" fillId="0" borderId="4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6" fontId="9" fillId="0" borderId="49" xfId="0" applyNumberFormat="1" applyFont="1" applyBorder="1" applyAlignment="1">
      <alignment horizontal="center" vertical="center"/>
    </xf>
    <xf numFmtId="166" fontId="10" fillId="0" borderId="49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165" fontId="9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8" fillId="32" borderId="49" xfId="0" applyFont="1" applyFill="1" applyBorder="1" applyAlignment="1">
      <alignment horizontal="left"/>
    </xf>
    <xf numFmtId="2" fontId="8" fillId="30" borderId="49" xfId="0" applyNumberFormat="1" applyFont="1" applyFill="1" applyBorder="1" applyAlignment="1">
      <alignment horizontal="center"/>
    </xf>
    <xf numFmtId="2" fontId="9" fillId="30" borderId="49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13" fillId="0" borderId="49" xfId="0" applyFont="1" applyBorder="1" applyAlignment="1">
      <alignment horizontal="right"/>
    </xf>
    <xf numFmtId="0" fontId="14" fillId="0" borderId="49" xfId="0" applyFont="1" applyBorder="1" applyAlignment="1">
      <alignment/>
    </xf>
    <xf numFmtId="0" fontId="8" fillId="0" borderId="49" xfId="0" applyFont="1" applyBorder="1" applyAlignment="1">
      <alignment horizontal="center"/>
    </xf>
    <xf numFmtId="166" fontId="13" fillId="0" borderId="4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166" fontId="9" fillId="0" borderId="49" xfId="0" applyNumberFormat="1" applyFont="1" applyBorder="1" applyAlignment="1">
      <alignment horizontal="center"/>
    </xf>
    <xf numFmtId="166" fontId="9" fillId="31" borderId="49" xfId="0" applyNumberFormat="1" applyFont="1" applyFill="1" applyBorder="1" applyAlignment="1">
      <alignment horizontal="center"/>
    </xf>
    <xf numFmtId="4" fontId="8" fillId="31" borderId="0" xfId="0" applyNumberFormat="1" applyFont="1" applyFill="1" applyBorder="1" applyAlignment="1">
      <alignment horizontal="left"/>
    </xf>
    <xf numFmtId="0" fontId="9" fillId="0" borderId="49" xfId="0" applyFont="1" applyBorder="1" applyAlignment="1">
      <alignment horizontal="right"/>
    </xf>
    <xf numFmtId="0" fontId="0" fillId="0" borderId="49" xfId="0" applyBorder="1" applyAlignment="1">
      <alignment/>
    </xf>
    <xf numFmtId="0" fontId="8" fillId="0" borderId="49" xfId="0" applyFont="1" applyBorder="1" applyAlignment="1">
      <alignment horizontal="right"/>
    </xf>
    <xf numFmtId="0" fontId="0" fillId="0" borderId="49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5"/>
  <sheetViews>
    <sheetView tabSelected="1" zoomScalePageLayoutView="0" workbookViewId="0" topLeftCell="A31">
      <selection activeCell="BC17" sqref="BC17"/>
    </sheetView>
  </sheetViews>
  <sheetFormatPr defaultColWidth="9.00390625" defaultRowHeight="14.25"/>
  <cols>
    <col min="1" max="1" width="1.75390625" style="0" customWidth="1"/>
    <col min="2" max="2" width="2.375" style="0" customWidth="1"/>
    <col min="3" max="3" width="1.25" style="0" customWidth="1"/>
    <col min="4" max="4" width="1.4921875" style="0" customWidth="1"/>
    <col min="5" max="5" width="0.875" style="0" customWidth="1"/>
    <col min="6" max="12" width="1.625" style="0" customWidth="1"/>
    <col min="13" max="13" width="1.12109375" style="0" customWidth="1"/>
    <col min="14" max="14" width="1.4921875" style="0" customWidth="1"/>
    <col min="15" max="15" width="1.625" style="0" customWidth="1"/>
    <col min="16" max="16" width="1.25" style="0" customWidth="1"/>
    <col min="17" max="17" width="0.875" style="0" customWidth="1"/>
    <col min="18" max="22" width="1.625" style="0" customWidth="1"/>
    <col min="23" max="23" width="1.75390625" style="0" customWidth="1"/>
    <col min="24" max="25" width="1.625" style="0" customWidth="1"/>
    <col min="26" max="26" width="11.75390625" style="0" customWidth="1"/>
    <col min="27" max="27" width="2.875" style="0" customWidth="1"/>
    <col min="28" max="28" width="1.625" style="0" customWidth="1"/>
    <col min="29" max="29" width="1.875" style="0" customWidth="1"/>
    <col min="30" max="35" width="1.625" style="0" customWidth="1"/>
    <col min="36" max="36" width="2.75390625" style="0" customWidth="1"/>
    <col min="37" max="37" width="4.875" style="0" customWidth="1"/>
    <col min="38" max="38" width="1.625" style="0" customWidth="1"/>
    <col min="39" max="40" width="1.75390625" style="0" customWidth="1"/>
    <col min="41" max="41" width="1.875" style="0" customWidth="1"/>
    <col min="42" max="42" width="1.625" style="0" customWidth="1"/>
    <col min="43" max="43" width="1.75390625" style="0" customWidth="1"/>
    <col min="44" max="44" width="3.125" style="0" customWidth="1"/>
    <col min="45" max="45" width="2.875" style="0" customWidth="1"/>
    <col min="46" max="46" width="1.625" style="0" customWidth="1"/>
    <col min="47" max="48" width="1.37890625" style="0" customWidth="1"/>
    <col min="49" max="49" width="1.75390625" style="0" customWidth="1"/>
    <col min="50" max="52" width="1.37890625" style="0" customWidth="1"/>
    <col min="53" max="53" width="4.625" style="0" customWidth="1"/>
  </cols>
  <sheetData>
    <row r="1" spans="1:5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1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 t="s">
        <v>2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8" t="s">
        <v>3</v>
      </c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1:5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9" t="s">
        <v>4</v>
      </c>
      <c r="AH5" s="29"/>
      <c r="AI5" s="29"/>
      <c r="AJ5" s="29"/>
      <c r="AK5" s="29"/>
      <c r="AL5" s="29"/>
      <c r="AM5" s="29"/>
      <c r="AN5" s="29"/>
      <c r="AO5" s="30"/>
      <c r="AP5" s="31" t="s">
        <v>5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</row>
    <row r="6" spans="1:5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34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</row>
    <row r="7" spans="1:53" ht="14.25">
      <c r="A7" s="2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37" t="s">
        <v>33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" t="s">
        <v>6</v>
      </c>
      <c r="AL7" s="1"/>
      <c r="AM7" s="1"/>
      <c r="AN7" s="1"/>
      <c r="AO7" s="1"/>
      <c r="AP7" s="34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</row>
    <row r="8" spans="1:53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34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</row>
    <row r="9" spans="1:53" ht="14.25">
      <c r="A9" s="2" t="s">
        <v>39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8" t="s">
        <v>7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" t="s">
        <v>6</v>
      </c>
      <c r="AL9" s="1"/>
      <c r="AM9" s="1"/>
      <c r="AN9" s="1"/>
      <c r="AO9" s="1"/>
      <c r="AP9" s="34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</row>
    <row r="10" spans="1:53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34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</row>
    <row r="11" spans="1:53" ht="24.75" customHeight="1">
      <c r="A11" s="2" t="s">
        <v>37</v>
      </c>
      <c r="B11" s="1"/>
      <c r="C11" s="1"/>
      <c r="D11" s="1"/>
      <c r="E11" s="39" t="s">
        <v>23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" t="s">
        <v>6</v>
      </c>
      <c r="AL11" s="1"/>
      <c r="AM11" s="1"/>
      <c r="AN11" s="1"/>
      <c r="AO11" s="1"/>
      <c r="AP11" s="34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</row>
    <row r="12" spans="1:53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  <c r="AB12" s="1"/>
      <c r="AC12" s="40" t="s">
        <v>8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</row>
    <row r="13" spans="1:53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A13" s="3"/>
      <c r="AB13" s="3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4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</row>
    <row r="14" spans="1:53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 t="s">
        <v>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1" t="s">
        <v>10</v>
      </c>
      <c r="AL14" s="41"/>
      <c r="AM14" s="41"/>
      <c r="AN14" s="41"/>
      <c r="AO14" s="42"/>
      <c r="AP14" s="34">
        <v>13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</row>
    <row r="15" spans="1:5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3"/>
      <c r="AK15" s="41" t="s">
        <v>11</v>
      </c>
      <c r="AL15" s="41"/>
      <c r="AM15" s="41"/>
      <c r="AN15" s="41"/>
      <c r="AO15" s="42"/>
      <c r="AP15" s="43" t="s">
        <v>41</v>
      </c>
      <c r="AQ15" s="44"/>
      <c r="AR15" s="44"/>
      <c r="AS15" s="44"/>
      <c r="AT15" s="45" t="s">
        <v>42</v>
      </c>
      <c r="AU15" s="45"/>
      <c r="AV15" s="45"/>
      <c r="AW15" s="45"/>
      <c r="AX15" s="46" t="s">
        <v>43</v>
      </c>
      <c r="AY15" s="46"/>
      <c r="AZ15" s="46"/>
      <c r="BA15" s="47"/>
    </row>
    <row r="16" spans="1:5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6" t="s">
        <v>12</v>
      </c>
      <c r="AO16" s="1"/>
      <c r="AP16" s="4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0"/>
    </row>
    <row r="17" spans="1:53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1" t="s">
        <v>13</v>
      </c>
      <c r="Y18" s="52"/>
      <c r="Z18" s="52"/>
      <c r="AA18" s="52"/>
      <c r="AB18" s="52"/>
      <c r="AC18" s="52"/>
      <c r="AD18" s="52"/>
      <c r="AE18" s="52"/>
      <c r="AF18" s="53"/>
      <c r="AG18" s="57" t="s">
        <v>14</v>
      </c>
      <c r="AH18" s="58"/>
      <c r="AI18" s="58"/>
      <c r="AJ18" s="58"/>
      <c r="AK18" s="58"/>
      <c r="AL18" s="58"/>
      <c r="AM18" s="58"/>
      <c r="AN18" s="58"/>
      <c r="AO18" s="58"/>
      <c r="AP18" s="53"/>
      <c r="AQ18" s="1"/>
      <c r="AR18" s="61" t="s">
        <v>15</v>
      </c>
      <c r="AS18" s="62"/>
      <c r="AT18" s="62"/>
      <c r="AU18" s="62"/>
      <c r="AV18" s="62"/>
      <c r="AW18" s="62"/>
      <c r="AX18" s="62"/>
      <c r="AY18" s="62"/>
      <c r="AZ18" s="62"/>
      <c r="BA18" s="63"/>
    </row>
    <row r="19" spans="1:5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4"/>
      <c r="Y19" s="55"/>
      <c r="Z19" s="55"/>
      <c r="AA19" s="55"/>
      <c r="AB19" s="55"/>
      <c r="AC19" s="55"/>
      <c r="AD19" s="55"/>
      <c r="AE19" s="55"/>
      <c r="AF19" s="56"/>
      <c r="AG19" s="59"/>
      <c r="AH19" s="60"/>
      <c r="AI19" s="60"/>
      <c r="AJ19" s="60"/>
      <c r="AK19" s="60"/>
      <c r="AL19" s="60"/>
      <c r="AM19" s="60"/>
      <c r="AN19" s="60"/>
      <c r="AO19" s="60"/>
      <c r="AP19" s="56"/>
      <c r="AQ19" s="1"/>
      <c r="AR19" s="64" t="s">
        <v>16</v>
      </c>
      <c r="AS19" s="65"/>
      <c r="AT19" s="65"/>
      <c r="AU19" s="65"/>
      <c r="AV19" s="66"/>
      <c r="AW19" s="64" t="s">
        <v>17</v>
      </c>
      <c r="AX19" s="65"/>
      <c r="AY19" s="65"/>
      <c r="AZ19" s="65"/>
      <c r="BA19" s="66"/>
    </row>
    <row r="20" spans="1: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7" t="s">
        <v>18</v>
      </c>
      <c r="S20" s="67"/>
      <c r="T20" s="67"/>
      <c r="U20" s="67"/>
      <c r="V20" s="67"/>
      <c r="W20" s="67"/>
      <c r="X20" s="68">
        <v>6</v>
      </c>
      <c r="Y20" s="69"/>
      <c r="Z20" s="69"/>
      <c r="AA20" s="69"/>
      <c r="AB20" s="69"/>
      <c r="AC20" s="69"/>
      <c r="AD20" s="69"/>
      <c r="AE20" s="69"/>
      <c r="AF20" s="70"/>
      <c r="AG20" s="71" t="s">
        <v>70</v>
      </c>
      <c r="AH20" s="72"/>
      <c r="AI20" s="72"/>
      <c r="AJ20" s="72"/>
      <c r="AK20" s="72"/>
      <c r="AL20" s="73"/>
      <c r="AM20" s="73"/>
      <c r="AN20" s="73"/>
      <c r="AO20" s="73"/>
      <c r="AP20" s="74"/>
      <c r="AQ20" s="1"/>
      <c r="AR20" s="71" t="s">
        <v>70</v>
      </c>
      <c r="AS20" s="72"/>
      <c r="AT20" s="72"/>
      <c r="AU20" s="72"/>
      <c r="AV20" s="72"/>
      <c r="AW20" s="73"/>
      <c r="AX20" s="73"/>
      <c r="AY20" s="73"/>
      <c r="AZ20" s="73"/>
      <c r="BA20" s="74"/>
    </row>
    <row r="21" spans="1:53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 t="s">
        <v>19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1.25" customHeight="1">
      <c r="A22" s="75" t="s">
        <v>26</v>
      </c>
      <c r="B22" s="75"/>
      <c r="C22" s="75"/>
      <c r="D22" s="76" t="s">
        <v>20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7" t="s">
        <v>3</v>
      </c>
      <c r="AB22" s="77"/>
      <c r="AC22" s="77"/>
      <c r="AD22" s="77"/>
      <c r="AE22" s="78" t="s">
        <v>25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1:53" ht="19.5" customHeight="1">
      <c r="A23" s="75"/>
      <c r="B23" s="75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7"/>
      <c r="AC23" s="77"/>
      <c r="AD23" s="77"/>
      <c r="AE23" s="76" t="s">
        <v>21</v>
      </c>
      <c r="AF23" s="79"/>
      <c r="AG23" s="79"/>
      <c r="AH23" s="79"/>
      <c r="AI23" s="79"/>
      <c r="AJ23" s="79"/>
      <c r="AK23" s="79"/>
      <c r="AL23" s="76" t="s">
        <v>22</v>
      </c>
      <c r="AM23" s="79"/>
      <c r="AN23" s="79"/>
      <c r="AO23" s="79"/>
      <c r="AP23" s="79"/>
      <c r="AQ23" s="79"/>
      <c r="AR23" s="79"/>
      <c r="AS23" s="79"/>
      <c r="AT23" s="80" t="s">
        <v>24</v>
      </c>
      <c r="AU23" s="80"/>
      <c r="AV23" s="80"/>
      <c r="AW23" s="80"/>
      <c r="AX23" s="80"/>
      <c r="AY23" s="80"/>
      <c r="AZ23" s="80"/>
      <c r="BA23" s="80"/>
    </row>
    <row r="24" spans="1:53" ht="12.75" customHeight="1">
      <c r="A24" s="75"/>
      <c r="B24" s="75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7"/>
      <c r="AC24" s="77"/>
      <c r="AD24" s="77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7" t="s">
        <v>66</v>
      </c>
      <c r="AU24" s="77"/>
      <c r="AV24" s="77"/>
      <c r="AW24" s="77"/>
      <c r="AX24" s="77"/>
      <c r="AY24" s="77"/>
      <c r="AZ24" s="77"/>
      <c r="BA24" s="77"/>
    </row>
    <row r="25" spans="1:53" ht="13.5" customHeight="1">
      <c r="A25" s="81">
        <v>1</v>
      </c>
      <c r="B25" s="81"/>
      <c r="C25" s="81"/>
      <c r="D25" s="81">
        <v>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>
        <v>3</v>
      </c>
      <c r="AB25" s="81"/>
      <c r="AC25" s="81"/>
      <c r="AD25" s="81"/>
      <c r="AE25" s="81">
        <v>4</v>
      </c>
      <c r="AF25" s="81"/>
      <c r="AG25" s="81"/>
      <c r="AH25" s="81"/>
      <c r="AI25" s="81"/>
      <c r="AJ25" s="81"/>
      <c r="AK25" s="81"/>
      <c r="AL25" s="81">
        <v>5</v>
      </c>
      <c r="AM25" s="81"/>
      <c r="AN25" s="81"/>
      <c r="AO25" s="81"/>
      <c r="AP25" s="81"/>
      <c r="AQ25" s="81"/>
      <c r="AR25" s="81"/>
      <c r="AS25" s="81"/>
      <c r="AT25" s="81">
        <v>6</v>
      </c>
      <c r="AU25" s="81"/>
      <c r="AV25" s="81"/>
      <c r="AW25" s="81"/>
      <c r="AX25" s="81"/>
      <c r="AY25" s="81"/>
      <c r="AZ25" s="81"/>
      <c r="BA25" s="81"/>
    </row>
    <row r="26" spans="1:53" ht="15" customHeight="1">
      <c r="A26" s="81"/>
      <c r="B26" s="82"/>
      <c r="C26" s="82"/>
      <c r="D26" s="83" t="s">
        <v>27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2"/>
      <c r="AB26" s="82"/>
      <c r="AC26" s="82"/>
      <c r="AD26" s="82"/>
      <c r="AE26" s="85">
        <f>AE51</f>
        <v>15024163</v>
      </c>
      <c r="AF26" s="86"/>
      <c r="AG26" s="86"/>
      <c r="AH26" s="86"/>
      <c r="AI26" s="86"/>
      <c r="AJ26" s="86"/>
      <c r="AK26" s="86"/>
      <c r="AL26" s="85">
        <f>AE26</f>
        <v>15024163</v>
      </c>
      <c r="AM26" s="87"/>
      <c r="AN26" s="87"/>
      <c r="AO26" s="87"/>
      <c r="AP26" s="87"/>
      <c r="AQ26" s="87"/>
      <c r="AR26" s="87"/>
      <c r="AS26" s="87"/>
      <c r="AT26" s="85">
        <f>AT51</f>
        <v>823252</v>
      </c>
      <c r="AU26" s="85"/>
      <c r="AV26" s="85"/>
      <c r="AW26" s="85"/>
      <c r="AX26" s="85"/>
      <c r="AY26" s="85"/>
      <c r="AZ26" s="85"/>
      <c r="BA26" s="85"/>
    </row>
    <row r="27" spans="1:53" ht="31.5" customHeight="1">
      <c r="A27" s="81">
        <v>1</v>
      </c>
      <c r="B27" s="82"/>
      <c r="C27" s="82"/>
      <c r="D27" s="88" t="s">
        <v>48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9"/>
      <c r="AB27" s="89"/>
      <c r="AC27" s="89"/>
      <c r="AD27" s="89"/>
      <c r="AE27" s="90"/>
      <c r="AF27" s="82"/>
      <c r="AG27" s="82"/>
      <c r="AH27" s="82"/>
      <c r="AI27" s="82"/>
      <c r="AJ27" s="82"/>
      <c r="AK27" s="82"/>
      <c r="AL27" s="85"/>
      <c r="AM27" s="82"/>
      <c r="AN27" s="82"/>
      <c r="AO27" s="82"/>
      <c r="AP27" s="82"/>
      <c r="AQ27" s="82"/>
      <c r="AR27" s="82"/>
      <c r="AS27" s="82"/>
      <c r="AT27" s="90"/>
      <c r="AU27" s="82"/>
      <c r="AV27" s="82"/>
      <c r="AW27" s="82"/>
      <c r="AX27" s="82"/>
      <c r="AY27" s="82"/>
      <c r="AZ27" s="82"/>
      <c r="BA27" s="82"/>
    </row>
    <row r="28" spans="1:53" ht="15.75">
      <c r="A28" s="89">
        <v>1</v>
      </c>
      <c r="B28" s="91"/>
      <c r="C28" s="91"/>
      <c r="D28" s="92" t="s">
        <v>49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89"/>
      <c r="AB28" s="89"/>
      <c r="AC28" s="89"/>
      <c r="AD28" s="89"/>
      <c r="AE28" s="93">
        <v>9017120</v>
      </c>
      <c r="AF28" s="93"/>
      <c r="AG28" s="93"/>
      <c r="AH28" s="93"/>
      <c r="AI28" s="93"/>
      <c r="AJ28" s="93"/>
      <c r="AK28" s="93"/>
      <c r="AL28" s="93">
        <v>9017120</v>
      </c>
      <c r="AM28" s="93"/>
      <c r="AN28" s="93"/>
      <c r="AO28" s="93"/>
      <c r="AP28" s="93"/>
      <c r="AQ28" s="93"/>
      <c r="AR28" s="93"/>
      <c r="AS28" s="93"/>
      <c r="AT28" s="94"/>
      <c r="AU28" s="94"/>
      <c r="AV28" s="94"/>
      <c r="AW28" s="94"/>
      <c r="AX28" s="94"/>
      <c r="AY28" s="94"/>
      <c r="AZ28" s="94"/>
      <c r="BA28" s="94"/>
    </row>
    <row r="29" spans="1:53" ht="15.75">
      <c r="A29" s="95"/>
      <c r="B29" s="95"/>
      <c r="C29" s="95"/>
      <c r="D29" s="96" t="s">
        <v>47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8"/>
      <c r="AB29" s="98"/>
      <c r="AC29" s="98"/>
      <c r="AD29" s="98"/>
      <c r="AE29" s="99">
        <f>SUM(AE28:AE28)</f>
        <v>9017120</v>
      </c>
      <c r="AF29" s="99"/>
      <c r="AG29" s="99"/>
      <c r="AH29" s="99"/>
      <c r="AI29" s="99"/>
      <c r="AJ29" s="99"/>
      <c r="AK29" s="99"/>
      <c r="AL29" s="99">
        <f>SUM(AL28:AL28)</f>
        <v>9017120</v>
      </c>
      <c r="AM29" s="99"/>
      <c r="AN29" s="99"/>
      <c r="AO29" s="99"/>
      <c r="AP29" s="99"/>
      <c r="AQ29" s="99"/>
      <c r="AR29" s="99"/>
      <c r="AS29" s="99"/>
      <c r="AT29" s="99">
        <f>SUM(AT28:AT28)</f>
        <v>0</v>
      </c>
      <c r="AU29" s="99"/>
      <c r="AV29" s="99"/>
      <c r="AW29" s="99"/>
      <c r="AX29" s="99"/>
      <c r="AY29" s="99"/>
      <c r="AZ29" s="99"/>
      <c r="BA29" s="99"/>
    </row>
    <row r="30" spans="1:53" ht="31.5" customHeight="1">
      <c r="A30" s="81">
        <v>2</v>
      </c>
      <c r="B30" s="82"/>
      <c r="C30" s="82"/>
      <c r="D30" s="88" t="s">
        <v>40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5"/>
      <c r="AM30" s="82"/>
      <c r="AN30" s="82"/>
      <c r="AO30" s="82"/>
      <c r="AP30" s="82"/>
      <c r="AQ30" s="82"/>
      <c r="AR30" s="82"/>
      <c r="AS30" s="82"/>
      <c r="AT30" s="90"/>
      <c r="AU30" s="82"/>
      <c r="AV30" s="82"/>
      <c r="AW30" s="82"/>
      <c r="AX30" s="82"/>
      <c r="AY30" s="82"/>
      <c r="AZ30" s="82"/>
      <c r="BA30" s="82"/>
    </row>
    <row r="31" spans="1:53" ht="15.75">
      <c r="A31" s="89">
        <v>1</v>
      </c>
      <c r="B31" s="91"/>
      <c r="C31" s="91"/>
      <c r="D31" s="92" t="s">
        <v>46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89"/>
      <c r="AB31" s="89"/>
      <c r="AC31" s="89"/>
      <c r="AD31" s="89"/>
      <c r="AE31" s="93">
        <v>470432</v>
      </c>
      <c r="AF31" s="93"/>
      <c r="AG31" s="93"/>
      <c r="AH31" s="93"/>
      <c r="AI31" s="93"/>
      <c r="AJ31" s="93"/>
      <c r="AK31" s="93"/>
      <c r="AL31" s="93">
        <f aca="true" t="shared" si="0" ref="AL31:AL37">AE31</f>
        <v>470432</v>
      </c>
      <c r="AM31" s="93"/>
      <c r="AN31" s="93"/>
      <c r="AO31" s="93"/>
      <c r="AP31" s="93"/>
      <c r="AQ31" s="93"/>
      <c r="AR31" s="93"/>
      <c r="AS31" s="93"/>
      <c r="AT31" s="94"/>
      <c r="AU31" s="94"/>
      <c r="AV31" s="94"/>
      <c r="AW31" s="94"/>
      <c r="AX31" s="94"/>
      <c r="AY31" s="94"/>
      <c r="AZ31" s="94"/>
      <c r="BA31" s="94"/>
    </row>
    <row r="32" spans="1:53" ht="15.75">
      <c r="A32" s="89">
        <v>2</v>
      </c>
      <c r="B32" s="91"/>
      <c r="C32" s="91"/>
      <c r="D32" s="92" t="s">
        <v>45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89"/>
      <c r="AB32" s="89"/>
      <c r="AC32" s="89"/>
      <c r="AD32" s="89"/>
      <c r="AE32" s="93">
        <v>1059318</v>
      </c>
      <c r="AF32" s="93"/>
      <c r="AG32" s="93"/>
      <c r="AH32" s="93"/>
      <c r="AI32" s="93"/>
      <c r="AJ32" s="93"/>
      <c r="AK32" s="93"/>
      <c r="AL32" s="93">
        <f t="shared" si="0"/>
        <v>1059318</v>
      </c>
      <c r="AM32" s="93"/>
      <c r="AN32" s="93"/>
      <c r="AO32" s="93"/>
      <c r="AP32" s="93"/>
      <c r="AQ32" s="93"/>
      <c r="AR32" s="93"/>
      <c r="AS32" s="93"/>
      <c r="AT32" s="94"/>
      <c r="AU32" s="94"/>
      <c r="AV32" s="94"/>
      <c r="AW32" s="94"/>
      <c r="AX32" s="94"/>
      <c r="AY32" s="94"/>
      <c r="AZ32" s="94"/>
      <c r="BA32" s="94"/>
    </row>
    <row r="33" spans="1:53" ht="15.75">
      <c r="A33" s="89">
        <v>3</v>
      </c>
      <c r="B33" s="91"/>
      <c r="C33" s="91"/>
      <c r="D33" s="92" t="s">
        <v>44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89"/>
      <c r="AB33" s="89"/>
      <c r="AC33" s="89"/>
      <c r="AD33" s="89"/>
      <c r="AE33" s="93">
        <v>51874</v>
      </c>
      <c r="AF33" s="93"/>
      <c r="AG33" s="93"/>
      <c r="AH33" s="93"/>
      <c r="AI33" s="93"/>
      <c r="AJ33" s="93"/>
      <c r="AK33" s="93"/>
      <c r="AL33" s="93">
        <f t="shared" si="0"/>
        <v>51874</v>
      </c>
      <c r="AM33" s="93"/>
      <c r="AN33" s="93"/>
      <c r="AO33" s="93"/>
      <c r="AP33" s="93"/>
      <c r="AQ33" s="93"/>
      <c r="AR33" s="93"/>
      <c r="AS33" s="93"/>
      <c r="AT33" s="94"/>
      <c r="AU33" s="94"/>
      <c r="AV33" s="94"/>
      <c r="AW33" s="94"/>
      <c r="AX33" s="94"/>
      <c r="AY33" s="94"/>
      <c r="AZ33" s="94"/>
      <c r="BA33" s="94"/>
    </row>
    <row r="34" spans="1:53" ht="15.75">
      <c r="A34" s="100">
        <v>4</v>
      </c>
      <c r="B34" s="101"/>
      <c r="C34" s="102"/>
      <c r="D34" s="103" t="s">
        <v>50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  <c r="AA34" s="100"/>
      <c r="AB34" s="101"/>
      <c r="AC34" s="101"/>
      <c r="AD34" s="102"/>
      <c r="AE34" s="22">
        <v>151655</v>
      </c>
      <c r="AF34" s="23"/>
      <c r="AG34" s="23"/>
      <c r="AH34" s="23"/>
      <c r="AI34" s="23"/>
      <c r="AJ34" s="23"/>
      <c r="AK34" s="24"/>
      <c r="AL34" s="22">
        <f t="shared" si="0"/>
        <v>151655</v>
      </c>
      <c r="AM34" s="23"/>
      <c r="AN34" s="23"/>
      <c r="AO34" s="23"/>
      <c r="AP34" s="23"/>
      <c r="AQ34" s="23"/>
      <c r="AR34" s="23"/>
      <c r="AS34" s="24"/>
      <c r="AT34" s="25"/>
      <c r="AU34" s="26"/>
      <c r="AV34" s="26"/>
      <c r="AW34" s="26"/>
      <c r="AX34" s="26"/>
      <c r="AY34" s="26"/>
      <c r="AZ34" s="26"/>
      <c r="BA34" s="27"/>
    </row>
    <row r="35" spans="1:53" ht="15.75">
      <c r="A35" s="100">
        <v>5</v>
      </c>
      <c r="B35" s="101"/>
      <c r="C35" s="102"/>
      <c r="D35" s="103" t="s">
        <v>51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5"/>
      <c r="AA35" s="100"/>
      <c r="AB35" s="101"/>
      <c r="AC35" s="101"/>
      <c r="AD35" s="102"/>
      <c r="AE35" s="22">
        <v>146531</v>
      </c>
      <c r="AF35" s="23"/>
      <c r="AG35" s="23"/>
      <c r="AH35" s="23"/>
      <c r="AI35" s="23"/>
      <c r="AJ35" s="23"/>
      <c r="AK35" s="24"/>
      <c r="AL35" s="22">
        <f t="shared" si="0"/>
        <v>146531</v>
      </c>
      <c r="AM35" s="23"/>
      <c r="AN35" s="23"/>
      <c r="AO35" s="23"/>
      <c r="AP35" s="23"/>
      <c r="AQ35" s="23"/>
      <c r="AR35" s="23"/>
      <c r="AS35" s="24"/>
      <c r="AT35" s="25"/>
      <c r="AU35" s="26"/>
      <c r="AV35" s="26"/>
      <c r="AW35" s="26"/>
      <c r="AX35" s="26"/>
      <c r="AY35" s="26"/>
      <c r="AZ35" s="26"/>
      <c r="BA35" s="27"/>
    </row>
    <row r="36" spans="1:53" ht="15.75">
      <c r="A36" s="100">
        <v>6</v>
      </c>
      <c r="B36" s="101"/>
      <c r="C36" s="102"/>
      <c r="D36" s="103" t="s">
        <v>52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  <c r="AA36" s="100"/>
      <c r="AB36" s="101"/>
      <c r="AC36" s="101"/>
      <c r="AD36" s="102"/>
      <c r="AE36" s="22">
        <v>164769</v>
      </c>
      <c r="AF36" s="23"/>
      <c r="AG36" s="23"/>
      <c r="AH36" s="23"/>
      <c r="AI36" s="23"/>
      <c r="AJ36" s="23"/>
      <c r="AK36" s="24"/>
      <c r="AL36" s="22">
        <f>AE36</f>
        <v>164769</v>
      </c>
      <c r="AM36" s="23"/>
      <c r="AN36" s="23"/>
      <c r="AO36" s="23"/>
      <c r="AP36" s="23"/>
      <c r="AQ36" s="23"/>
      <c r="AR36" s="23"/>
      <c r="AS36" s="24"/>
      <c r="AT36" s="25"/>
      <c r="AU36" s="26"/>
      <c r="AV36" s="26"/>
      <c r="AW36" s="26"/>
      <c r="AX36" s="26"/>
      <c r="AY36" s="26"/>
      <c r="AZ36" s="26"/>
      <c r="BA36" s="27"/>
    </row>
    <row r="37" spans="1:53" ht="15.75">
      <c r="A37" s="100">
        <v>7</v>
      </c>
      <c r="B37" s="101"/>
      <c r="C37" s="102"/>
      <c r="D37" s="103" t="s">
        <v>59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00"/>
      <c r="AB37" s="101"/>
      <c r="AC37" s="101"/>
      <c r="AD37" s="102"/>
      <c r="AE37" s="22">
        <v>177550</v>
      </c>
      <c r="AF37" s="23"/>
      <c r="AG37" s="23"/>
      <c r="AH37" s="23"/>
      <c r="AI37" s="23"/>
      <c r="AJ37" s="23"/>
      <c r="AK37" s="24"/>
      <c r="AL37" s="22">
        <f t="shared" si="0"/>
        <v>177550</v>
      </c>
      <c r="AM37" s="23"/>
      <c r="AN37" s="23"/>
      <c r="AO37" s="23"/>
      <c r="AP37" s="23"/>
      <c r="AQ37" s="23"/>
      <c r="AR37" s="23"/>
      <c r="AS37" s="24"/>
      <c r="AT37" s="25"/>
      <c r="AU37" s="26"/>
      <c r="AV37" s="26"/>
      <c r="AW37" s="26"/>
      <c r="AX37" s="26"/>
      <c r="AY37" s="26"/>
      <c r="AZ37" s="26"/>
      <c r="BA37" s="27"/>
    </row>
    <row r="38" spans="1:53" ht="15.75">
      <c r="A38" s="100">
        <v>8</v>
      </c>
      <c r="B38" s="101"/>
      <c r="C38" s="102"/>
      <c r="D38" s="103" t="s">
        <v>71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19"/>
      <c r="AB38" s="20"/>
      <c r="AC38" s="20"/>
      <c r="AD38" s="21"/>
      <c r="AE38" s="22">
        <v>823252</v>
      </c>
      <c r="AF38" s="23"/>
      <c r="AG38" s="23"/>
      <c r="AH38" s="23"/>
      <c r="AI38" s="23"/>
      <c r="AJ38" s="23"/>
      <c r="AK38" s="24"/>
      <c r="AL38" s="22">
        <f>AE38</f>
        <v>823252</v>
      </c>
      <c r="AM38" s="23"/>
      <c r="AN38" s="23"/>
      <c r="AO38" s="23"/>
      <c r="AP38" s="23"/>
      <c r="AQ38" s="23"/>
      <c r="AR38" s="23"/>
      <c r="AS38" s="24"/>
      <c r="AT38" s="25">
        <f>AL38</f>
        <v>823252</v>
      </c>
      <c r="AU38" s="26"/>
      <c r="AV38" s="26"/>
      <c r="AW38" s="26"/>
      <c r="AX38" s="26"/>
      <c r="AY38" s="26"/>
      <c r="AZ38" s="26"/>
      <c r="BA38" s="27"/>
    </row>
    <row r="39" spans="1:53" ht="15.75">
      <c r="A39" s="95"/>
      <c r="B39" s="95"/>
      <c r="C39" s="95"/>
      <c r="D39" s="96" t="s">
        <v>28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8"/>
      <c r="AB39" s="98"/>
      <c r="AC39" s="98"/>
      <c r="AD39" s="98"/>
      <c r="AE39" s="99">
        <f>SUM(AE31:AK38)</f>
        <v>3045381</v>
      </c>
      <c r="AF39" s="99"/>
      <c r="AG39" s="99"/>
      <c r="AH39" s="99"/>
      <c r="AI39" s="99"/>
      <c r="AJ39" s="99"/>
      <c r="AK39" s="99"/>
      <c r="AL39" s="99">
        <f>SUM(AL31:AS38)</f>
        <v>3045381</v>
      </c>
      <c r="AM39" s="99"/>
      <c r="AN39" s="99"/>
      <c r="AO39" s="99"/>
      <c r="AP39" s="99"/>
      <c r="AQ39" s="99"/>
      <c r="AR39" s="99"/>
      <c r="AS39" s="99"/>
      <c r="AT39" s="99">
        <f>SUM(AT31:BA38)</f>
        <v>823252</v>
      </c>
      <c r="AU39" s="99"/>
      <c r="AV39" s="99"/>
      <c r="AW39" s="99"/>
      <c r="AX39" s="99"/>
      <c r="AY39" s="99"/>
      <c r="AZ39" s="99"/>
      <c r="BA39" s="99"/>
    </row>
    <row r="40" spans="1:53" ht="31.5" customHeight="1">
      <c r="A40" s="81">
        <v>3</v>
      </c>
      <c r="B40" s="82"/>
      <c r="C40" s="82"/>
      <c r="D40" s="88" t="s">
        <v>60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2"/>
      <c r="AL40" s="85"/>
      <c r="AM40" s="82"/>
      <c r="AN40" s="82"/>
      <c r="AO40" s="82"/>
      <c r="AP40" s="82"/>
      <c r="AQ40" s="82"/>
      <c r="AR40" s="82"/>
      <c r="AS40" s="82"/>
      <c r="AT40" s="90"/>
      <c r="AU40" s="82"/>
      <c r="AV40" s="82"/>
      <c r="AW40" s="82"/>
      <c r="AX40" s="82"/>
      <c r="AY40" s="82"/>
      <c r="AZ40" s="82"/>
      <c r="BA40" s="82"/>
    </row>
    <row r="41" spans="1:53" ht="15.75">
      <c r="A41" s="89">
        <v>1</v>
      </c>
      <c r="B41" s="91"/>
      <c r="C41" s="91"/>
      <c r="D41" s="92" t="s">
        <v>62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89"/>
      <c r="AB41" s="89"/>
      <c r="AC41" s="89"/>
      <c r="AD41" s="89"/>
      <c r="AE41" s="93">
        <f>364047+204717</f>
        <v>568764</v>
      </c>
      <c r="AF41" s="93"/>
      <c r="AG41" s="93"/>
      <c r="AH41" s="93"/>
      <c r="AI41" s="93"/>
      <c r="AJ41" s="93"/>
      <c r="AK41" s="93"/>
      <c r="AL41" s="93">
        <v>568764</v>
      </c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</row>
    <row r="42" spans="1:53" ht="15.75">
      <c r="A42" s="89">
        <v>2</v>
      </c>
      <c r="B42" s="91"/>
      <c r="C42" s="91"/>
      <c r="D42" s="92" t="s">
        <v>63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89"/>
      <c r="AB42" s="89"/>
      <c r="AC42" s="89"/>
      <c r="AD42" s="89"/>
      <c r="AE42" s="93">
        <f>364697+20219</f>
        <v>384916</v>
      </c>
      <c r="AF42" s="93"/>
      <c r="AG42" s="93"/>
      <c r="AH42" s="93"/>
      <c r="AI42" s="93"/>
      <c r="AJ42" s="93"/>
      <c r="AK42" s="93"/>
      <c r="AL42" s="93">
        <f>AE42</f>
        <v>384916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</row>
    <row r="43" spans="1:53" ht="15.75">
      <c r="A43" s="95"/>
      <c r="B43" s="95"/>
      <c r="C43" s="95"/>
      <c r="D43" s="96" t="s">
        <v>61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8"/>
      <c r="AB43" s="98"/>
      <c r="AC43" s="98"/>
      <c r="AD43" s="98"/>
      <c r="AE43" s="99">
        <f>SUM(AE41:AK42)</f>
        <v>953680</v>
      </c>
      <c r="AF43" s="99"/>
      <c r="AG43" s="99"/>
      <c r="AH43" s="99"/>
      <c r="AI43" s="99"/>
      <c r="AJ43" s="99"/>
      <c r="AK43" s="99"/>
      <c r="AL43" s="99">
        <f>SUM(AL41:AS42)</f>
        <v>953680</v>
      </c>
      <c r="AM43" s="99"/>
      <c r="AN43" s="99"/>
      <c r="AO43" s="99"/>
      <c r="AP43" s="99"/>
      <c r="AQ43" s="99"/>
      <c r="AR43" s="99"/>
      <c r="AS43" s="99"/>
      <c r="AT43" s="99">
        <f>SUM(AT41:BA42)</f>
        <v>0</v>
      </c>
      <c r="AU43" s="99"/>
      <c r="AV43" s="99"/>
      <c r="AW43" s="99"/>
      <c r="AX43" s="99"/>
      <c r="AY43" s="99"/>
      <c r="AZ43" s="99"/>
      <c r="BA43" s="99"/>
    </row>
    <row r="44" spans="1:53" ht="31.5" customHeight="1">
      <c r="A44" s="81">
        <v>4</v>
      </c>
      <c r="B44" s="82"/>
      <c r="C44" s="82"/>
      <c r="D44" s="88" t="s">
        <v>55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/>
      <c r="AB44" s="89"/>
      <c r="AC44" s="89"/>
      <c r="AD44" s="89"/>
      <c r="AE44" s="90"/>
      <c r="AF44" s="82"/>
      <c r="AG44" s="82"/>
      <c r="AH44" s="82"/>
      <c r="AI44" s="82"/>
      <c r="AJ44" s="82"/>
      <c r="AK44" s="82"/>
      <c r="AL44" s="85"/>
      <c r="AM44" s="82"/>
      <c r="AN44" s="82"/>
      <c r="AO44" s="82"/>
      <c r="AP44" s="82"/>
      <c r="AQ44" s="82"/>
      <c r="AR44" s="82"/>
      <c r="AS44" s="82"/>
      <c r="AT44" s="90"/>
      <c r="AU44" s="82"/>
      <c r="AV44" s="82"/>
      <c r="AW44" s="82"/>
      <c r="AX44" s="82"/>
      <c r="AY44" s="82"/>
      <c r="AZ44" s="82"/>
      <c r="BA44" s="82"/>
    </row>
    <row r="45" spans="1:53" ht="15.75">
      <c r="A45" s="89">
        <v>1</v>
      </c>
      <c r="B45" s="91"/>
      <c r="C45" s="91"/>
      <c r="D45" s="92" t="s">
        <v>64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89"/>
      <c r="AB45" s="89"/>
      <c r="AC45" s="89"/>
      <c r="AD45" s="89"/>
      <c r="AE45" s="93">
        <v>1089817</v>
      </c>
      <c r="AF45" s="93"/>
      <c r="AG45" s="93"/>
      <c r="AH45" s="93"/>
      <c r="AI45" s="93"/>
      <c r="AJ45" s="93"/>
      <c r="AK45" s="93"/>
      <c r="AL45" s="93">
        <v>1089817</v>
      </c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</row>
    <row r="46" spans="1:53" ht="15.75">
      <c r="A46" s="100">
        <v>2</v>
      </c>
      <c r="B46" s="101"/>
      <c r="C46" s="102"/>
      <c r="D46" s="103" t="s">
        <v>65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5"/>
      <c r="AA46" s="100"/>
      <c r="AB46" s="101"/>
      <c r="AC46" s="101"/>
      <c r="AD46" s="102"/>
      <c r="AE46" s="22">
        <v>154230</v>
      </c>
      <c r="AF46" s="23"/>
      <c r="AG46" s="23"/>
      <c r="AH46" s="23"/>
      <c r="AI46" s="23"/>
      <c r="AJ46" s="23"/>
      <c r="AK46" s="24"/>
      <c r="AL46" s="22">
        <v>154230</v>
      </c>
      <c r="AM46" s="23"/>
      <c r="AN46" s="23"/>
      <c r="AO46" s="23"/>
      <c r="AP46" s="23"/>
      <c r="AQ46" s="23"/>
      <c r="AR46" s="23"/>
      <c r="AS46" s="24"/>
      <c r="AT46" s="22"/>
      <c r="AU46" s="23"/>
      <c r="AV46" s="23"/>
      <c r="AW46" s="23"/>
      <c r="AX46" s="23"/>
      <c r="AY46" s="23"/>
      <c r="AZ46" s="23"/>
      <c r="BA46" s="24"/>
    </row>
    <row r="47" spans="1:53" ht="15.75">
      <c r="A47" s="95"/>
      <c r="B47" s="95"/>
      <c r="C47" s="95"/>
      <c r="D47" s="96" t="s">
        <v>56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98"/>
      <c r="AC47" s="98"/>
      <c r="AD47" s="98"/>
      <c r="AE47" s="99">
        <f>SUM(AE45:AK46)</f>
        <v>1244047</v>
      </c>
      <c r="AF47" s="99"/>
      <c r="AG47" s="99"/>
      <c r="AH47" s="99"/>
      <c r="AI47" s="99"/>
      <c r="AJ47" s="99"/>
      <c r="AK47" s="99"/>
      <c r="AL47" s="99">
        <f>SUM(AL45:AS46)</f>
        <v>1244047</v>
      </c>
      <c r="AM47" s="99"/>
      <c r="AN47" s="99"/>
      <c r="AO47" s="99"/>
      <c r="AP47" s="99"/>
      <c r="AQ47" s="99"/>
      <c r="AR47" s="99"/>
      <c r="AS47" s="99"/>
      <c r="AT47" s="99">
        <f>SUM(AT45:BA46)</f>
        <v>0</v>
      </c>
      <c r="AU47" s="99"/>
      <c r="AV47" s="99"/>
      <c r="AW47" s="99"/>
      <c r="AX47" s="99"/>
      <c r="AY47" s="99"/>
      <c r="AZ47" s="99"/>
      <c r="BA47" s="99"/>
    </row>
    <row r="48" spans="1:53" ht="31.5" customHeight="1">
      <c r="A48" s="81">
        <v>5</v>
      </c>
      <c r="B48" s="82"/>
      <c r="C48" s="82"/>
      <c r="D48" s="88" t="s">
        <v>67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90"/>
      <c r="AF48" s="82"/>
      <c r="AG48" s="82"/>
      <c r="AH48" s="82"/>
      <c r="AI48" s="82"/>
      <c r="AJ48" s="82"/>
      <c r="AK48" s="82"/>
      <c r="AL48" s="85"/>
      <c r="AM48" s="82"/>
      <c r="AN48" s="82"/>
      <c r="AO48" s="82"/>
      <c r="AP48" s="82"/>
      <c r="AQ48" s="82"/>
      <c r="AR48" s="82"/>
      <c r="AS48" s="82"/>
      <c r="AT48" s="90"/>
      <c r="AU48" s="82"/>
      <c r="AV48" s="82"/>
      <c r="AW48" s="82"/>
      <c r="AX48" s="82"/>
      <c r="AY48" s="82"/>
      <c r="AZ48" s="82"/>
      <c r="BA48" s="82"/>
    </row>
    <row r="49" spans="1:53" ht="15.75">
      <c r="A49" s="89">
        <v>1</v>
      </c>
      <c r="B49" s="91"/>
      <c r="C49" s="91"/>
      <c r="D49" s="92" t="s">
        <v>68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89"/>
      <c r="AB49" s="89"/>
      <c r="AC49" s="89"/>
      <c r="AD49" s="89"/>
      <c r="AE49" s="93">
        <v>763935</v>
      </c>
      <c r="AF49" s="93"/>
      <c r="AG49" s="93"/>
      <c r="AH49" s="93"/>
      <c r="AI49" s="93"/>
      <c r="AJ49" s="93"/>
      <c r="AK49" s="93"/>
      <c r="AL49" s="93">
        <v>763935</v>
      </c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</row>
    <row r="50" spans="1:53" ht="15.75">
      <c r="A50" s="95"/>
      <c r="B50" s="95"/>
      <c r="C50" s="95"/>
      <c r="D50" s="96" t="s">
        <v>69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8"/>
      <c r="AB50" s="98"/>
      <c r="AC50" s="98"/>
      <c r="AD50" s="98"/>
      <c r="AE50" s="99">
        <f>SUM(AE49:AK49)</f>
        <v>763935</v>
      </c>
      <c r="AF50" s="99"/>
      <c r="AG50" s="99"/>
      <c r="AH50" s="99"/>
      <c r="AI50" s="99"/>
      <c r="AJ50" s="99"/>
      <c r="AK50" s="99"/>
      <c r="AL50" s="99">
        <f>SUM(AL49:AS49)</f>
        <v>763935</v>
      </c>
      <c r="AM50" s="99"/>
      <c r="AN50" s="99"/>
      <c r="AO50" s="99"/>
      <c r="AP50" s="99"/>
      <c r="AQ50" s="99"/>
      <c r="AR50" s="99"/>
      <c r="AS50" s="99"/>
      <c r="AT50" s="99">
        <f>SUM(AT49:BA49)</f>
        <v>0</v>
      </c>
      <c r="AU50" s="99"/>
      <c r="AV50" s="99"/>
      <c r="AW50" s="99"/>
      <c r="AX50" s="99"/>
      <c r="AY50" s="99"/>
      <c r="AZ50" s="99"/>
      <c r="BA50" s="99"/>
    </row>
    <row r="51" spans="1:53" ht="15.75">
      <c r="A51" s="95"/>
      <c r="B51" s="95"/>
      <c r="C51" s="95"/>
      <c r="D51" s="109" t="s">
        <v>29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06">
        <f>AE29+AE39+AE43+AE47+AE50</f>
        <v>15024163</v>
      </c>
      <c r="AF51" s="106"/>
      <c r="AG51" s="106"/>
      <c r="AH51" s="106"/>
      <c r="AI51" s="106"/>
      <c r="AJ51" s="106"/>
      <c r="AK51" s="106"/>
      <c r="AL51" s="106">
        <f>AL29+AL39+AL43+AL47+AL50</f>
        <v>15024163</v>
      </c>
      <c r="AM51" s="106"/>
      <c r="AN51" s="106"/>
      <c r="AO51" s="106"/>
      <c r="AP51" s="106"/>
      <c r="AQ51" s="106"/>
      <c r="AR51" s="106"/>
      <c r="AS51" s="106"/>
      <c r="AT51" s="106">
        <f>AT29+AT39+AT43+AT47+AT50</f>
        <v>823252</v>
      </c>
      <c r="AU51" s="106"/>
      <c r="AV51" s="106"/>
      <c r="AW51" s="106"/>
      <c r="AX51" s="106"/>
      <c r="AY51" s="106"/>
      <c r="AZ51" s="106"/>
      <c r="BA51" s="106"/>
    </row>
    <row r="52" spans="1:53" ht="15.75">
      <c r="A52" s="95"/>
      <c r="B52" s="95"/>
      <c r="C52" s="95"/>
      <c r="D52" s="111" t="s">
        <v>30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06">
        <f>AE51*0.18</f>
        <v>2704349.34</v>
      </c>
      <c r="AF52" s="106"/>
      <c r="AG52" s="106"/>
      <c r="AH52" s="106"/>
      <c r="AI52" s="106"/>
      <c r="AJ52" s="106"/>
      <c r="AK52" s="106"/>
      <c r="AL52" s="106">
        <f>AL51*0.18</f>
        <v>2704349.34</v>
      </c>
      <c r="AM52" s="106"/>
      <c r="AN52" s="106"/>
      <c r="AO52" s="106"/>
      <c r="AP52" s="106"/>
      <c r="AQ52" s="106"/>
      <c r="AR52" s="106"/>
      <c r="AS52" s="106"/>
      <c r="AT52" s="106">
        <f>AT51*0.18</f>
        <v>148185.36</v>
      </c>
      <c r="AU52" s="106"/>
      <c r="AV52" s="106"/>
      <c r="AW52" s="106"/>
      <c r="AX52" s="106"/>
      <c r="AY52" s="106"/>
      <c r="AZ52" s="106"/>
      <c r="BA52" s="106"/>
    </row>
    <row r="53" spans="1:53" ht="15.75">
      <c r="A53" s="95"/>
      <c r="B53" s="95"/>
      <c r="C53" s="95"/>
      <c r="D53" s="109" t="s">
        <v>31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06">
        <f>AE52+AE51</f>
        <v>17728512.34</v>
      </c>
      <c r="AF53" s="106"/>
      <c r="AG53" s="106"/>
      <c r="AH53" s="106"/>
      <c r="AI53" s="106"/>
      <c r="AJ53" s="106"/>
      <c r="AK53" s="106"/>
      <c r="AL53" s="107">
        <f>SUM(AL51:AS52)</f>
        <v>17728512.34</v>
      </c>
      <c r="AM53" s="107"/>
      <c r="AN53" s="107"/>
      <c r="AO53" s="107"/>
      <c r="AP53" s="107"/>
      <c r="AQ53" s="107"/>
      <c r="AR53" s="107"/>
      <c r="AS53" s="107"/>
      <c r="AT53" s="107">
        <f>SUM(AT51:BA52)</f>
        <v>971437.36</v>
      </c>
      <c r="AU53" s="107"/>
      <c r="AV53" s="107"/>
      <c r="AW53" s="107"/>
      <c r="AX53" s="107"/>
      <c r="AY53" s="107"/>
      <c r="AZ53" s="107"/>
      <c r="BA53" s="107"/>
    </row>
    <row r="54" spans="1:53" ht="15.75">
      <c r="A54" s="5"/>
      <c r="B54" s="5"/>
      <c r="C54" s="5"/>
      <c r="D54" s="8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9"/>
      <c r="AF54" s="9"/>
      <c r="AG54" s="9"/>
      <c r="AH54" s="9"/>
      <c r="AI54" s="9"/>
      <c r="AJ54" s="9"/>
      <c r="AK54" s="9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ht="15.75">
      <c r="A55" s="5"/>
      <c r="B55" s="5"/>
      <c r="C55" s="5"/>
      <c r="D55" s="8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9"/>
      <c r="AF55" s="9"/>
      <c r="AG55" s="9"/>
      <c r="AH55" s="9"/>
      <c r="AI55" s="9"/>
      <c r="AJ55" s="9"/>
      <c r="AK55" s="9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ht="15.75">
      <c r="A56" s="5"/>
      <c r="B56" s="5"/>
      <c r="C56" s="5"/>
      <c r="D56" s="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9"/>
      <c r="AF56" s="9"/>
      <c r="AG56" s="9"/>
      <c r="AH56" s="9"/>
      <c r="AI56" s="9"/>
      <c r="AJ56" s="9"/>
      <c r="AK56" s="9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ht="15.75">
      <c r="A57" s="11" t="s">
        <v>32</v>
      </c>
      <c r="B57" s="11"/>
      <c r="C57" s="11"/>
      <c r="D57" s="11"/>
      <c r="E57" s="11"/>
      <c r="F57" s="11"/>
      <c r="G57" s="11" t="s">
        <v>35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 s="12"/>
      <c r="V57" s="12"/>
      <c r="W57" s="12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ht="15.75">
      <c r="A58" s="13" t="s">
        <v>34</v>
      </c>
      <c r="B58" s="11"/>
      <c r="C58" s="11"/>
      <c r="D58" s="11"/>
      <c r="E58" s="13"/>
      <c r="F58" s="1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 s="12"/>
      <c r="V58" s="12"/>
      <c r="W58" s="12"/>
      <c r="X58" s="13"/>
      <c r="Y58" s="13"/>
      <c r="Z58" s="13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0" s="17" customFormat="1" ht="15.75">
      <c r="A59" s="16" t="s">
        <v>53</v>
      </c>
      <c r="B59" s="16"/>
      <c r="C59" s="16"/>
      <c r="D59" s="16"/>
      <c r="AQ59" s="108" t="s">
        <v>54</v>
      </c>
      <c r="AR59" s="108"/>
      <c r="AS59" s="108"/>
      <c r="AT59" s="108"/>
      <c r="AU59" s="108"/>
      <c r="AV59" s="108"/>
      <c r="AW59" s="108"/>
      <c r="AX59" s="108"/>
    </row>
    <row r="60" spans="1:2" s="17" customFormat="1" ht="15.75">
      <c r="A60" s="18" t="s">
        <v>34</v>
      </c>
      <c r="B60" s="18"/>
    </row>
    <row r="61" spans="1:53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2" ht="15.75">
      <c r="A62" s="11" t="s">
        <v>36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3" ht="15.75">
      <c r="A63" s="11" t="s">
        <v>34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5.75">
      <c r="A64" s="113" t="s">
        <v>57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"/>
      <c r="AJ64" s="115" t="s">
        <v>58</v>
      </c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</row>
    <row r="65" spans="1:53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4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4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</row>
  </sheetData>
  <sheetProtection/>
  <mergeCells count="211">
    <mergeCell ref="A64:AH64"/>
    <mergeCell ref="AJ64:BA64"/>
    <mergeCell ref="N65:W65"/>
    <mergeCell ref="Y65:AH65"/>
    <mergeCell ref="AJ65:BA65"/>
    <mergeCell ref="A38:C38"/>
    <mergeCell ref="D38:Z38"/>
    <mergeCell ref="A53:C53"/>
    <mergeCell ref="D53:AD53"/>
    <mergeCell ref="AE53:AK53"/>
    <mergeCell ref="AL53:AS53"/>
    <mergeCell ref="AT53:BA53"/>
    <mergeCell ref="AQ59:AX59"/>
    <mergeCell ref="A51:C51"/>
    <mergeCell ref="D51:AD51"/>
    <mergeCell ref="AE51:AK51"/>
    <mergeCell ref="AL51:AS51"/>
    <mergeCell ref="AT51:BA51"/>
    <mergeCell ref="A52:C52"/>
    <mergeCell ref="D52:AD52"/>
    <mergeCell ref="AE52:AK52"/>
    <mergeCell ref="AL52:AS52"/>
    <mergeCell ref="AT52:BA52"/>
    <mergeCell ref="A50:C50"/>
    <mergeCell ref="D50:Z50"/>
    <mergeCell ref="AA50:AD50"/>
    <mergeCell ref="AE50:AK50"/>
    <mergeCell ref="AL50:AS50"/>
    <mergeCell ref="AT50:BA50"/>
    <mergeCell ref="A49:C49"/>
    <mergeCell ref="D49:Z49"/>
    <mergeCell ref="AA49:AD49"/>
    <mergeCell ref="AE49:AK49"/>
    <mergeCell ref="AL49:AS49"/>
    <mergeCell ref="AT49:BA49"/>
    <mergeCell ref="A48:C48"/>
    <mergeCell ref="D48:Z48"/>
    <mergeCell ref="AA48:AD48"/>
    <mergeCell ref="AE48:AK48"/>
    <mergeCell ref="AL48:AS48"/>
    <mergeCell ref="AT48:BA48"/>
    <mergeCell ref="A47:C47"/>
    <mergeCell ref="D47:Z47"/>
    <mergeCell ref="AA47:AD47"/>
    <mergeCell ref="AE47:AK47"/>
    <mergeCell ref="AL47:AS47"/>
    <mergeCell ref="AT47:BA47"/>
    <mergeCell ref="A46:C46"/>
    <mergeCell ref="D46:Z46"/>
    <mergeCell ref="AA46:AD46"/>
    <mergeCell ref="AE46:AK46"/>
    <mergeCell ref="AL46:AS46"/>
    <mergeCell ref="AT46:BA46"/>
    <mergeCell ref="A45:C45"/>
    <mergeCell ref="D45:Z45"/>
    <mergeCell ref="AA45:AD45"/>
    <mergeCell ref="AE45:AK45"/>
    <mergeCell ref="AL45:AS45"/>
    <mergeCell ref="AT45:BA45"/>
    <mergeCell ref="A44:C44"/>
    <mergeCell ref="D44:Z44"/>
    <mergeCell ref="AA44:AD44"/>
    <mergeCell ref="AE44:AK44"/>
    <mergeCell ref="AL44:AS44"/>
    <mergeCell ref="AT44:BA44"/>
    <mergeCell ref="A43:C43"/>
    <mergeCell ref="D43:Z43"/>
    <mergeCell ref="AA43:AD43"/>
    <mergeCell ref="AE43:AK43"/>
    <mergeCell ref="AL43:AS43"/>
    <mergeCell ref="AT43:BA43"/>
    <mergeCell ref="A42:C42"/>
    <mergeCell ref="D42:Z42"/>
    <mergeCell ref="AA42:AD42"/>
    <mergeCell ref="AE42:AK42"/>
    <mergeCell ref="AL42:AS42"/>
    <mergeCell ref="AT42:BA42"/>
    <mergeCell ref="A41:C41"/>
    <mergeCell ref="D41:Z41"/>
    <mergeCell ref="AA41:AD41"/>
    <mergeCell ref="AE41:AK41"/>
    <mergeCell ref="AL41:AS41"/>
    <mergeCell ref="AT41:BA41"/>
    <mergeCell ref="A40:C40"/>
    <mergeCell ref="D40:Z40"/>
    <mergeCell ref="AA40:AD40"/>
    <mergeCell ref="AE40:AK40"/>
    <mergeCell ref="AL40:AS40"/>
    <mergeCell ref="AT40:BA40"/>
    <mergeCell ref="A39:C39"/>
    <mergeCell ref="D39:Z39"/>
    <mergeCell ref="AA39:AD39"/>
    <mergeCell ref="AE39:AK39"/>
    <mergeCell ref="AL39:AS39"/>
    <mergeCell ref="AT39:BA39"/>
    <mergeCell ref="A37:C37"/>
    <mergeCell ref="D37:Z37"/>
    <mergeCell ref="AA37:AD37"/>
    <mergeCell ref="AE37:AK37"/>
    <mergeCell ref="AL37:AS37"/>
    <mergeCell ref="AT37:BA37"/>
    <mergeCell ref="A36:C36"/>
    <mergeCell ref="D36:Z36"/>
    <mergeCell ref="AA36:AD36"/>
    <mergeCell ref="AE36:AK36"/>
    <mergeCell ref="AL36:AS36"/>
    <mergeCell ref="AT36:BA36"/>
    <mergeCell ref="A35:C35"/>
    <mergeCell ref="D35:Z35"/>
    <mergeCell ref="AA35:AD35"/>
    <mergeCell ref="AE35:AK35"/>
    <mergeCell ref="AL35:AS35"/>
    <mergeCell ref="AT35:BA35"/>
    <mergeCell ref="A34:C34"/>
    <mergeCell ref="D34:Z34"/>
    <mergeCell ref="AA34:AD34"/>
    <mergeCell ref="AE34:AK34"/>
    <mergeCell ref="AL34:AS34"/>
    <mergeCell ref="AT34:BA34"/>
    <mergeCell ref="A33:C33"/>
    <mergeCell ref="D33:Z33"/>
    <mergeCell ref="AA33:AD33"/>
    <mergeCell ref="AE33:AK33"/>
    <mergeCell ref="AL33:AS33"/>
    <mergeCell ref="AT33:BA33"/>
    <mergeCell ref="A32:C32"/>
    <mergeCell ref="D32:Z32"/>
    <mergeCell ref="AA32:AD32"/>
    <mergeCell ref="AE32:AK32"/>
    <mergeCell ref="AL32:AS32"/>
    <mergeCell ref="AT32:BA32"/>
    <mergeCell ref="A31:C31"/>
    <mergeCell ref="D31:Z31"/>
    <mergeCell ref="AA31:AD31"/>
    <mergeCell ref="AE31:AK31"/>
    <mergeCell ref="AL31:AS31"/>
    <mergeCell ref="AT31:BA31"/>
    <mergeCell ref="A30:C30"/>
    <mergeCell ref="D30:Z30"/>
    <mergeCell ref="AA30:AD30"/>
    <mergeCell ref="AE30:AK30"/>
    <mergeCell ref="AL30:AS30"/>
    <mergeCell ref="AT30:BA30"/>
    <mergeCell ref="A29:C29"/>
    <mergeCell ref="D29:Z29"/>
    <mergeCell ref="AA29:AD29"/>
    <mergeCell ref="AE29:AK29"/>
    <mergeCell ref="AL29:AS29"/>
    <mergeCell ref="AT29:BA29"/>
    <mergeCell ref="AT27:BA27"/>
    <mergeCell ref="A28:C28"/>
    <mergeCell ref="D28:Z28"/>
    <mergeCell ref="AA28:AD28"/>
    <mergeCell ref="AE28:AK28"/>
    <mergeCell ref="AL28:AS28"/>
    <mergeCell ref="AT28:BA28"/>
    <mergeCell ref="A26:C26"/>
    <mergeCell ref="D26:AD26"/>
    <mergeCell ref="AE26:AK26"/>
    <mergeCell ref="AL26:AS26"/>
    <mergeCell ref="AT26:BA26"/>
    <mergeCell ref="A27:C27"/>
    <mergeCell ref="D27:Z27"/>
    <mergeCell ref="AA27:AD27"/>
    <mergeCell ref="AE27:AK27"/>
    <mergeCell ref="AL27:AS27"/>
    <mergeCell ref="AT23:BA23"/>
    <mergeCell ref="AT24:BA24"/>
    <mergeCell ref="A25:C25"/>
    <mergeCell ref="D25:Z25"/>
    <mergeCell ref="AA25:AD25"/>
    <mergeCell ref="AE25:AK25"/>
    <mergeCell ref="AL25:AS25"/>
    <mergeCell ref="AT25:BA25"/>
    <mergeCell ref="R20:W20"/>
    <mergeCell ref="X20:AF20"/>
    <mergeCell ref="AG20:AP20"/>
    <mergeCell ref="AR20:BA20"/>
    <mergeCell ref="A22:C24"/>
    <mergeCell ref="D22:Z24"/>
    <mergeCell ref="AA22:AD24"/>
    <mergeCell ref="AE22:BA22"/>
    <mergeCell ref="AE23:AK24"/>
    <mergeCell ref="AL23:AS24"/>
    <mergeCell ref="AK15:AO15"/>
    <mergeCell ref="AP15:AS15"/>
    <mergeCell ref="AT15:AW15"/>
    <mergeCell ref="AX15:BA15"/>
    <mergeCell ref="AP16:BA16"/>
    <mergeCell ref="X18:AF19"/>
    <mergeCell ref="AG18:AP19"/>
    <mergeCell ref="AR18:BA18"/>
    <mergeCell ref="AR19:AV19"/>
    <mergeCell ref="AW19:BA19"/>
    <mergeCell ref="N9:AJ9"/>
    <mergeCell ref="AP10:BA11"/>
    <mergeCell ref="E11:AJ11"/>
    <mergeCell ref="AC12:AO13"/>
    <mergeCell ref="AP12:BA13"/>
    <mergeCell ref="AK14:AO14"/>
    <mergeCell ref="AP14:BA14"/>
    <mergeCell ref="AE38:AK38"/>
    <mergeCell ref="AL38:AS38"/>
    <mergeCell ref="AT38:BA38"/>
    <mergeCell ref="AP4:BA4"/>
    <mergeCell ref="AG5:AO5"/>
    <mergeCell ref="AP5:BA5"/>
    <mergeCell ref="AP6:BA6"/>
    <mergeCell ref="M7:AJ7"/>
    <mergeCell ref="AP7:BA7"/>
    <mergeCell ref="AP8:BA9"/>
  </mergeCells>
  <printOptions/>
  <pageMargins left="0.75" right="0.69" top="0.31" bottom="0.2" header="0.17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Shitkina</cp:lastModifiedBy>
  <cp:lastPrinted>2013-03-09T07:29:35Z</cp:lastPrinted>
  <dcterms:modified xsi:type="dcterms:W3CDTF">2015-03-20T07:54:01Z</dcterms:modified>
  <cp:category/>
  <cp:version/>
  <cp:contentType/>
  <cp:contentStatus/>
</cp:coreProperties>
</file>